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ate Setting\Other\Family Preservation\"/>
    </mc:Choice>
  </mc:AlternateContent>
  <bookViews>
    <workbookView xWindow="0" yWindow="0" windowWidth="19200" windowHeight="7236" tabRatio="781"/>
  </bookViews>
  <sheets>
    <sheet name="Title" sheetId="12" r:id="rId1"/>
    <sheet name="Agency Information-Statistics" sheetId="2" r:id="rId2"/>
    <sheet name="Models" sheetId="6" r:id="rId3"/>
    <sheet name="I. Per Diem &amp; Cost Subtotals" sheetId="5" r:id="rId4"/>
    <sheet name="II. Personnel" sheetId="3" r:id="rId5"/>
    <sheet name="III. Personnel-Contracted" sheetId="8" r:id="rId6"/>
    <sheet name="IV. Non-Personnel" sheetId="10" r:id="rId7"/>
    <sheet name="V. Indirect" sheetId="13" r:id="rId8"/>
    <sheet name="List" sheetId="1" state="hidden" r:id="rId9"/>
  </sheets>
  <definedNames>
    <definedName name="_Key1" localSheetId="7" hidden="1">#REF!</definedName>
    <definedName name="_Key1" hidden="1">#REF!</definedName>
    <definedName name="_Key2" localSheetId="7" hidden="1">#REF!</definedName>
    <definedName name="_Key2" hidden="1">#REF!</definedName>
    <definedName name="_Order1" hidden="1">255</definedName>
    <definedName name="_Order2" hidden="1">255</definedName>
    <definedName name="_Sort" localSheetId="7" hidden="1">#REF!</definedName>
    <definedName name="_Sort" hidden="1">#REF!</definedName>
    <definedName name="CC" localSheetId="7" hidden="1">#REF!</definedName>
    <definedName name="CC" hidden="1">#REF!</definedName>
    <definedName name="Certification">List!$D$2:$D$5</definedName>
    <definedName name="County">List!$C$2:$C$93</definedName>
    <definedName name="Current_Projected" localSheetId="7">ListF[Current/Projected]</definedName>
    <definedName name="Current_Projected">ListF[Current/Projected]</definedName>
    <definedName name="DCS_Regions">List!$B$2:$B$19</definedName>
    <definedName name="Personnel">List!$A$2:$A$41</definedName>
    <definedName name="_xlnm.Print_Area" localSheetId="1">'Agency Information-Statistics'!$B$1:$O$39</definedName>
    <definedName name="_xlnm.Print_Area" localSheetId="3">'I. Per Diem &amp; Cost Subtotals'!$B$1:$D$20</definedName>
    <definedName name="_xlnm.Print_Area" localSheetId="4">'II. Personnel'!$B$1:$I$41</definedName>
    <definedName name="_xlnm.Print_Area" localSheetId="5">'III. Personnel-Contracted'!$B$1:$G$25</definedName>
    <definedName name="_xlnm.Print_Area" localSheetId="6">'IV. Non-Personnel'!$B$1:$D$49</definedName>
    <definedName name="_xlnm.Print_Area" localSheetId="2">Models!$B$1:$E$18</definedName>
    <definedName name="_xlnm.Print_Area" localSheetId="0">Title!$A$1:$G$24</definedName>
    <definedName name="_xlnm.Print_Area" localSheetId="7">'V. Indirect'!$B$1:$D$34</definedName>
    <definedName name="wrn.One." localSheetId="0" hidden="1">{#N/A,#N/A,FALSE,"Consolidated 2002";#N/A,#N/A,FALSE,"Consolidated 2003";#N/A,#N/A,FALSE,"Consolidated 2004";#N/A,#N/A,FALSE,"2002 Assumptions";#N/A,#N/A,FALSE,"2003 Assumptions";#N/A,#N/A,FALSE,"2004 Assumptions"}</definedName>
    <definedName name="wrn.One." hidden="1">{#N/A,#N/A,FALSE,"Consolidated 2002";#N/A,#N/A,FALSE,"Consolidated 2003";#N/A,#N/A,FALSE,"Consolidated 2004";#N/A,#N/A,FALSE,"2002 Assumptions";#N/A,#N/A,FALSE,"2003 Assumptions";#N/A,#N/A,FALSE,"2004 Assumptions"}</definedName>
    <definedName name="Yes_No" localSheetId="7">ListE[Yes/No]</definedName>
    <definedName name="Yes_No">ListE[Yes/No]</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3" l="1"/>
  <c r="D17" i="5" s="1"/>
  <c r="C19" i="13"/>
  <c r="C17" i="5" s="1"/>
  <c r="B3" i="13"/>
  <c r="B1" i="13"/>
  <c r="B1" i="10" l="1"/>
  <c r="G25" i="8"/>
  <c r="F25" i="8"/>
  <c r="B1" i="8"/>
  <c r="B1" i="3"/>
  <c r="B1" i="5"/>
  <c r="B1" i="6"/>
  <c r="B3" i="6" l="1"/>
  <c r="D15" i="5" l="1"/>
  <c r="I41" i="3"/>
  <c r="H41" i="3"/>
  <c r="G41" i="3"/>
  <c r="B3" i="5"/>
  <c r="D34" i="10"/>
  <c r="D16" i="5" s="1"/>
  <c r="D14" i="5" l="1"/>
  <c r="D18" i="5"/>
  <c r="C34" i="10"/>
  <c r="C16" i="5" s="1"/>
  <c r="B3" i="10"/>
  <c r="E25" i="8" l="1"/>
  <c r="C15" i="5" s="1"/>
  <c r="D25" i="8"/>
  <c r="B3" i="8"/>
  <c r="D41" i="3" l="1"/>
  <c r="E41" i="3"/>
  <c r="F41" i="3"/>
  <c r="B3" i="3"/>
  <c r="C14" i="5" l="1"/>
  <c r="C18" i="5" s="1"/>
</calcChain>
</file>

<file path=xl/comments1.xml><?xml version="1.0" encoding="utf-8"?>
<comments xmlns="http://schemas.openxmlformats.org/spreadsheetml/2006/main">
  <authors>
    <author>Todd Fandrei</author>
  </authors>
  <commentList>
    <comment ref="E3" authorId="0" shapeId="0">
      <text>
        <r>
          <rPr>
            <sz val="9"/>
            <color indexed="81"/>
            <rFont val="Tahoma"/>
            <family val="2"/>
          </rPr>
          <t xml:space="preserve">Enter Agency Name
</t>
        </r>
      </text>
    </comment>
  </commentList>
</comments>
</file>

<file path=xl/comments2.xml><?xml version="1.0" encoding="utf-8"?>
<comments xmlns="http://schemas.openxmlformats.org/spreadsheetml/2006/main">
  <authors>
    <author>Fandrei, Todd  A</author>
  </authors>
  <commentList>
    <comment ref="B10" authorId="0" shapeId="0">
      <text>
        <r>
          <rPr>
            <b/>
            <sz val="9"/>
            <color indexed="81"/>
            <rFont val="Tahoma"/>
            <family val="2"/>
          </rPr>
          <t xml:space="preserve">INSTRUCTIONS
</t>
        </r>
        <r>
          <rPr>
            <sz val="9"/>
            <color indexed="81"/>
            <rFont val="Tahoma"/>
            <family val="2"/>
          </rPr>
          <t xml:space="preserve">
Only identify a position once.  If there are multiple staff who occupy the same position, group these individuals and their relative information on the same line in aggregate form.  </t>
        </r>
      </text>
    </comment>
    <comment ref="D10" authorId="0" shapeId="0">
      <text>
        <r>
          <rPr>
            <b/>
            <sz val="9"/>
            <color indexed="81"/>
            <rFont val="Tahoma"/>
            <family val="2"/>
          </rPr>
          <t>INSTRUCTIONS</t>
        </r>
        <r>
          <rPr>
            <sz val="9"/>
            <color indexed="81"/>
            <rFont val="Tahoma"/>
            <family val="2"/>
          </rPr>
          <t xml:space="preserve">
An FTE is a standard measurement used for analytical purposes.  Please use 2,080 hours as a basis to calculate the appropriate FTEs for the identified position.
Example (1):  John Smith is a Family Support Specialist.  John's total cost to the agency for this 6 month period was $15,000.  John is a salaried employee and his annual salary is $30,000.  To calculate John's applicable FTE, we would simply divide total actual cost ($15,000) by his pay rate/salary ($30,000).  $15,000 ÷ $30,000 = 0.5000.  
Example (2):  Beth Johnson is a Finance Director.  Beth just started with the company on December 1st.  She is still currently employed with the agency.  Beth's total salary is $50,000.  Since Beth has only been with the agency for 3 months of the 6 month period we are gathering cost data, you would calculate her FTE to be a quarter of a full FTE (3 months ÷ 12  months [full FTE assumption]), i.e. 0.2500.  
Identify only the portion of this item that is relevant for the 6-month period that is identified on the "Agency Information" tab.</t>
        </r>
      </text>
    </comment>
    <comment ref="E10" authorId="0" shapeId="0">
      <text>
        <r>
          <rPr>
            <b/>
            <sz val="9"/>
            <color indexed="81"/>
            <rFont val="Tahoma"/>
            <family val="2"/>
          </rPr>
          <t>INSTRUCTIONS</t>
        </r>
        <r>
          <rPr>
            <sz val="9"/>
            <color indexed="81"/>
            <rFont val="Tahoma"/>
            <family val="2"/>
          </rPr>
          <t xml:space="preserve">
Enter the salary or wage cost associated with the position / job title.
Identify only the portion of this item that is relevant for the period that is identified on the "Agency Information-Statistics" tab.
</t>
        </r>
      </text>
    </comment>
  </commentList>
</comments>
</file>

<file path=xl/comments3.xml><?xml version="1.0" encoding="utf-8"?>
<comments xmlns="http://schemas.openxmlformats.org/spreadsheetml/2006/main">
  <authors>
    <author>Fandrei, Todd  A</author>
  </authors>
  <commentList>
    <comment ref="B9" authorId="0" shapeId="0">
      <text>
        <r>
          <rPr>
            <b/>
            <sz val="9"/>
            <color indexed="81"/>
            <rFont val="Tahoma"/>
            <family val="2"/>
          </rPr>
          <t xml:space="preserve">INSTRUCTIONS
</t>
        </r>
        <r>
          <rPr>
            <sz val="9"/>
            <color indexed="81"/>
            <rFont val="Tahoma"/>
            <family val="2"/>
          </rPr>
          <t xml:space="preserve">
Only identify a position once.  If there are multiple staff who occupy the same position, group these individuals and their relative information on the same line in aggregate form.  </t>
        </r>
      </text>
    </comment>
    <comment ref="D9" authorId="0" shapeId="0">
      <text>
        <r>
          <rPr>
            <b/>
            <sz val="9"/>
            <color indexed="81"/>
            <rFont val="Tahoma"/>
            <family val="2"/>
          </rPr>
          <t>INSTRUCTIONS</t>
        </r>
        <r>
          <rPr>
            <sz val="9"/>
            <color indexed="81"/>
            <rFont val="Tahoma"/>
            <family val="2"/>
          </rPr>
          <t xml:space="preserve">
An FTE is a standard measurement used for analytical purposes.  Please use 2,080 hours as a basis to calculate the appropriate FTEs for the identified position.
Example (1):  John Smith is a Family Support Specialist.  John's total cost to the agency for this 6 month period was $15,000.  John is a salaried employee and his annual salary is $30,000.  To calculate John's applicable FTE, we would simply divide total actual cost ($15,000) by his pay rate/salary ($30,000).  $15,000 ÷ $30,000 = 0.5000.  
Example (2):  Beth Johnson is a Finance Director.  Beth just started with the company on December 1st.  She is still currently employed with the agency.  Beth's total salary is $50,000.  Since Beth has only been with the agency for 3 months of the 6 month period we are gathering cost data, you would calculate her FTE to be a quarter of a full FTE (3 months ÷ 12  months [full FTE assumption]), i.e. 0.2500.  
Identify only the portion of this item that is relevant for the 6-month period that is identified on the "Agency Information" tab.</t>
        </r>
      </text>
    </comment>
    <comment ref="E9" authorId="0" shapeId="0">
      <text>
        <r>
          <rPr>
            <b/>
            <sz val="9"/>
            <color indexed="81"/>
            <rFont val="Tahoma"/>
            <family val="2"/>
          </rPr>
          <t>INSTRUCTIONS</t>
        </r>
        <r>
          <rPr>
            <sz val="9"/>
            <color indexed="81"/>
            <rFont val="Tahoma"/>
            <family val="2"/>
          </rPr>
          <t xml:space="preserve">
Enter the salary or wage cost associated with the position / job title.
Identify only the portion of this item that is relevant for the period that is identified on the "Agency Information-Statistics" tab.
</t>
        </r>
      </text>
    </comment>
  </commentList>
</comments>
</file>

<file path=xl/sharedStrings.xml><?xml version="1.0" encoding="utf-8"?>
<sst xmlns="http://schemas.openxmlformats.org/spreadsheetml/2006/main" count="255" uniqueCount="223">
  <si>
    <t>Personnel</t>
  </si>
  <si>
    <t>County</t>
  </si>
  <si>
    <t>Accountant</t>
  </si>
  <si>
    <t>01 Adams</t>
  </si>
  <si>
    <t>Administrative Assistant</t>
  </si>
  <si>
    <t>02 Allen</t>
  </si>
  <si>
    <t>Assistant Executive Director</t>
  </si>
  <si>
    <t>Finance</t>
  </si>
  <si>
    <t>03 Bartholomew</t>
  </si>
  <si>
    <t>Bookkeeper</t>
  </si>
  <si>
    <t>04 Benton</t>
  </si>
  <si>
    <t>Business Manager</t>
  </si>
  <si>
    <t>05 Blackford</t>
  </si>
  <si>
    <t>Chief Executive Officer</t>
  </si>
  <si>
    <t>06 Boone</t>
  </si>
  <si>
    <t>Chief Financial Officer</t>
  </si>
  <si>
    <t>07 Brown</t>
  </si>
  <si>
    <t>Chief Information Officer</t>
  </si>
  <si>
    <t>Other</t>
  </si>
  <si>
    <t>08 Carroll</t>
  </si>
  <si>
    <t>Chief Operations Officer</t>
  </si>
  <si>
    <t>09 Cass</t>
  </si>
  <si>
    <t>Controller</t>
  </si>
  <si>
    <t>10 Clark</t>
  </si>
  <si>
    <t>Document Maintenance</t>
  </si>
  <si>
    <t>11 Clay</t>
  </si>
  <si>
    <t>Executive Director</t>
  </si>
  <si>
    <t>12 Clinton</t>
  </si>
  <si>
    <t>Facilities Management Director</t>
  </si>
  <si>
    <t>13 Crawford</t>
  </si>
  <si>
    <t>Facilities Management Manager</t>
  </si>
  <si>
    <t>14 Daviess</t>
  </si>
  <si>
    <t>15 Dearborn</t>
  </si>
  <si>
    <t>16 Decatur</t>
  </si>
  <si>
    <t>17 DeKalb</t>
  </si>
  <si>
    <t>Finance Director</t>
  </si>
  <si>
    <t>18 Delaware</t>
  </si>
  <si>
    <t>Finance Manager</t>
  </si>
  <si>
    <t>19 DuBois</t>
  </si>
  <si>
    <t>Fundraising Director</t>
  </si>
  <si>
    <t>20 Elkhart</t>
  </si>
  <si>
    <t>Fundraising Staff</t>
  </si>
  <si>
    <t>21 Fayette</t>
  </si>
  <si>
    <t>Housekeeper</t>
  </si>
  <si>
    <t>22 Floyd</t>
  </si>
  <si>
    <t>Human Resources Director</t>
  </si>
  <si>
    <t>23 Fountain</t>
  </si>
  <si>
    <t>Human Resources Manager</t>
  </si>
  <si>
    <t>24 Franklin</t>
  </si>
  <si>
    <t>Human Resources Staff</t>
  </si>
  <si>
    <t>25 Fulton</t>
  </si>
  <si>
    <t>Janitor</t>
  </si>
  <si>
    <t>26 Gibson</t>
  </si>
  <si>
    <t>Legal</t>
  </si>
  <si>
    <t>27 Grant</t>
  </si>
  <si>
    <t>Maintenance</t>
  </si>
  <si>
    <t>28 Greene</t>
  </si>
  <si>
    <t>Marketing Staff</t>
  </si>
  <si>
    <t>29 Hamilton</t>
  </si>
  <si>
    <t>MIS Director</t>
  </si>
  <si>
    <t>30 Hancock</t>
  </si>
  <si>
    <t>MIS Manager</t>
  </si>
  <si>
    <t>31 Harrison</t>
  </si>
  <si>
    <t>MIS Staff</t>
  </si>
  <si>
    <t>32 Hendricks</t>
  </si>
  <si>
    <t>Office Manager</t>
  </si>
  <si>
    <t>33 Henry</t>
  </si>
  <si>
    <t>Payroll Staff</t>
  </si>
  <si>
    <t>34 Howard</t>
  </si>
  <si>
    <t>Program Director</t>
  </si>
  <si>
    <t>35 Huntington</t>
  </si>
  <si>
    <t>Program Manager</t>
  </si>
  <si>
    <t>36 Jackson</t>
  </si>
  <si>
    <t>Supervisor</t>
  </si>
  <si>
    <t>37 Jasper</t>
  </si>
  <si>
    <t>38 Jay</t>
  </si>
  <si>
    <t>39 Jefferson</t>
  </si>
  <si>
    <t>40 Jennings</t>
  </si>
  <si>
    <t>41 Johnson</t>
  </si>
  <si>
    <t>42 Knox</t>
  </si>
  <si>
    <t>43 Kosciusko</t>
  </si>
  <si>
    <t>44 LaGrange</t>
  </si>
  <si>
    <t>45 Lake</t>
  </si>
  <si>
    <t>46 LaPorte</t>
  </si>
  <si>
    <t>47 Lawrence</t>
  </si>
  <si>
    <t>48 Madison</t>
  </si>
  <si>
    <t>49 Marion</t>
  </si>
  <si>
    <t>50 Marshall</t>
  </si>
  <si>
    <t>51 Martin</t>
  </si>
  <si>
    <t>52 Miami</t>
  </si>
  <si>
    <t>53 Monroe</t>
  </si>
  <si>
    <t>54 Montgomery</t>
  </si>
  <si>
    <t>55 Morgan</t>
  </si>
  <si>
    <t>56 Newton</t>
  </si>
  <si>
    <t>57 Noble</t>
  </si>
  <si>
    <t>58 Ohio</t>
  </si>
  <si>
    <t>59 Orange</t>
  </si>
  <si>
    <t>60 Owen</t>
  </si>
  <si>
    <t>61 Parke</t>
  </si>
  <si>
    <t>62 Perry</t>
  </si>
  <si>
    <t>63 Pike</t>
  </si>
  <si>
    <t>64 Porter</t>
  </si>
  <si>
    <t>65 Posey</t>
  </si>
  <si>
    <t>66 Pulaski</t>
  </si>
  <si>
    <t>67 Putnam</t>
  </si>
  <si>
    <t>68 Randolph</t>
  </si>
  <si>
    <t>69 Ripley</t>
  </si>
  <si>
    <t>70 Rush</t>
  </si>
  <si>
    <t>71 St. Joseph</t>
  </si>
  <si>
    <t>72 Scott</t>
  </si>
  <si>
    <t>73 Shelby</t>
  </si>
  <si>
    <t>74 Spencer</t>
  </si>
  <si>
    <t>75 Starke</t>
  </si>
  <si>
    <t>76 Steuben</t>
  </si>
  <si>
    <t>77 Sullivan</t>
  </si>
  <si>
    <t>78 Switzerland</t>
  </si>
  <si>
    <t>79 Tippecanoe</t>
  </si>
  <si>
    <t>80 Tipton</t>
  </si>
  <si>
    <t>81 Union</t>
  </si>
  <si>
    <t>82 Vanderburgh</t>
  </si>
  <si>
    <t>83 Vermillion</t>
  </si>
  <si>
    <t>84 Vigo</t>
  </si>
  <si>
    <t>85 Wabash</t>
  </si>
  <si>
    <t>86 Warren</t>
  </si>
  <si>
    <t>87 Warrick</t>
  </si>
  <si>
    <t>88 Washington</t>
  </si>
  <si>
    <t>89 Wayne</t>
  </si>
  <si>
    <t>90 Wells</t>
  </si>
  <si>
    <t>91 White</t>
  </si>
  <si>
    <t>92 Whitley</t>
  </si>
  <si>
    <t>AGENCY NAME</t>
  </si>
  <si>
    <t>PERSONNEL</t>
  </si>
  <si>
    <t>Position / Job Title</t>
  </si>
  <si>
    <t>Cost Entry</t>
  </si>
  <si>
    <t>Office Supplies</t>
  </si>
  <si>
    <t>Fees, Dues, &amp; Subscriptions</t>
  </si>
  <si>
    <t>Insurance</t>
  </si>
  <si>
    <t>Advertising</t>
  </si>
  <si>
    <t xml:space="preserve">Printing &amp; Shredding </t>
  </si>
  <si>
    <t>Postage</t>
  </si>
  <si>
    <t>Conference &amp; Training</t>
  </si>
  <si>
    <t>Employee Recruitment</t>
  </si>
  <si>
    <t>Depreciation (Building &amp; Grounds)</t>
  </si>
  <si>
    <t>Depreciation (Equipment)</t>
  </si>
  <si>
    <t>Rent</t>
  </si>
  <si>
    <t>Mortgage Interest</t>
  </si>
  <si>
    <t>Property Taxes</t>
  </si>
  <si>
    <t>Utilities</t>
  </si>
  <si>
    <t>Telephone &amp; Internet</t>
  </si>
  <si>
    <t>Maintenance &amp; Repair</t>
  </si>
  <si>
    <t>Small Equipment Purchase</t>
  </si>
  <si>
    <t>Leased and Rented Equipment</t>
  </si>
  <si>
    <t>Travel</t>
  </si>
  <si>
    <t>Other Direct Costs</t>
  </si>
  <si>
    <t>Total</t>
  </si>
  <si>
    <t>Facilities Management</t>
  </si>
  <si>
    <t>Certification</t>
  </si>
  <si>
    <t>Certifications</t>
  </si>
  <si>
    <t>DCS Regions</t>
  </si>
  <si>
    <t>Description</t>
  </si>
  <si>
    <t>CONTRACTED PERSONNEL</t>
  </si>
  <si>
    <t>Totals:</t>
  </si>
  <si>
    <t>Social Worker</t>
  </si>
  <si>
    <t>Clinical Social Worker</t>
  </si>
  <si>
    <t>Marriage &amp; Family Therapist</t>
  </si>
  <si>
    <t>Mental Health Counselor</t>
  </si>
  <si>
    <t>Marriage &amp; Family Therapist Associate</t>
  </si>
  <si>
    <t>Mental Health Counselor Associate</t>
  </si>
  <si>
    <t>Masters Degree</t>
  </si>
  <si>
    <t>Bacherlors Degree</t>
  </si>
  <si>
    <t>N/A</t>
  </si>
  <si>
    <t>Name</t>
  </si>
  <si>
    <t>NON-PERSONNEL</t>
  </si>
  <si>
    <t>INDIRECT</t>
  </si>
  <si>
    <t>Human Resources</t>
  </si>
  <si>
    <t>General Administrative</t>
  </si>
  <si>
    <t>Information Technology (IT)</t>
  </si>
  <si>
    <t>FTE (Current)</t>
  </si>
  <si>
    <t>FTE (Projected)</t>
  </si>
  <si>
    <t>Cost (Projected)</t>
  </si>
  <si>
    <t>Fringe Benefit &amp; Payroll Tax Cost (Projected)</t>
  </si>
  <si>
    <t>Section</t>
  </si>
  <si>
    <t>Contracted Personnel</t>
  </si>
  <si>
    <t>Non-Personnel</t>
  </si>
  <si>
    <t>Indirect</t>
  </si>
  <si>
    <t>Current</t>
  </si>
  <si>
    <t>Projected</t>
  </si>
  <si>
    <r>
      <t xml:space="preserve">Cost </t>
    </r>
    <r>
      <rPr>
        <b/>
        <sz val="8"/>
        <color rgb="FF0070C0"/>
        <rFont val="Arial"/>
        <family val="2"/>
      </rPr>
      <t>(Current)</t>
    </r>
  </si>
  <si>
    <r>
      <t xml:space="preserve">Cost </t>
    </r>
    <r>
      <rPr>
        <b/>
        <sz val="8"/>
        <color rgb="FF0070C0"/>
        <rFont val="Arial"/>
        <family val="2"/>
      </rPr>
      <t>(Projected)</t>
    </r>
  </si>
  <si>
    <t>Yes/No</t>
  </si>
  <si>
    <t>Yes</t>
  </si>
  <si>
    <t>No</t>
  </si>
  <si>
    <t>DCS REGION SERVED:</t>
  </si>
  <si>
    <t>AGENCY NAME:</t>
  </si>
  <si>
    <t>Current/Projected</t>
  </si>
  <si>
    <t>TOTAL FAMILIES SERVED:</t>
  </si>
  <si>
    <t>TOTAL FAMILY-DAYS SERVED:</t>
  </si>
  <si>
    <t>DCS REGION SERVED refers to both the "Current" and "Projected" DCS Regions that you (a) are currently serving and (b) proposing to serve via the new contract. Select from the drop down list a "Yes" or a "No" respnose as it refers to the identified DCS Region.</t>
  </si>
  <si>
    <t>COST SUMMARY</t>
  </si>
  <si>
    <t>PROPOSED PER DIEM</t>
  </si>
  <si>
    <t>Proposed Per Diem for Services:</t>
  </si>
  <si>
    <t>Enter the proposed Per Diem you are seeking to provide services identified within the "Models" tab.</t>
  </si>
  <si>
    <t>Identify the total number of families served during the 7/1/2018 through 6/30/2019 fiscal year (Current), and then the proposed number of families served during the first fiscal year of the contract (Projected).</t>
  </si>
  <si>
    <t>DCS Family Preservation RFI</t>
  </si>
  <si>
    <t>GENERAL INSTRUCTIONS</t>
  </si>
  <si>
    <r>
      <t xml:space="preserve">Cost </t>
    </r>
    <r>
      <rPr>
        <b/>
        <sz val="8"/>
        <color rgb="FFFF0000"/>
        <rFont val="Arial"/>
        <family val="2"/>
      </rPr>
      <t>(Current)</t>
    </r>
  </si>
  <si>
    <r>
      <t xml:space="preserve">Fringe Benefit &amp; Payroll Tax Cost </t>
    </r>
    <r>
      <rPr>
        <b/>
        <sz val="8"/>
        <color rgb="FFFF0000"/>
        <rFont val="Arial"/>
        <family val="2"/>
      </rPr>
      <t>(Current)</t>
    </r>
  </si>
  <si>
    <t>CURRENT</t>
  </si>
  <si>
    <t>PROJECTED</t>
  </si>
  <si>
    <t>(1) "Current" information should only pertain to the 7/1/2018 - 6/30/2019 Fiscal Year
(2) "Projected" information should pertain to all budgeted costs as it relates to a full fiscal year of the contract</t>
  </si>
  <si>
    <t>Please fill in only the cells shaded yellow</t>
  </si>
  <si>
    <t>COST</t>
  </si>
  <si>
    <t>(1) "Current" information should only pertain to the 7/1/2018 - 6/30/2019 Fiscal Year
(2) "Projected" information should pertain to all budgeted costs as it relates to a full fiscal year of the contract
(3) If any amount is entered on the "Other Direct Costs" line, please provide a description in the field below.</t>
  </si>
  <si>
    <r>
      <t xml:space="preserve">OTHER </t>
    </r>
    <r>
      <rPr>
        <b/>
        <vertAlign val="superscript"/>
        <sz val="10"/>
        <rFont val="Arial"/>
        <family val="2"/>
      </rPr>
      <t>(DESCRIPTION)</t>
    </r>
  </si>
  <si>
    <r>
      <t xml:space="preserve">OTHER DIRECT COSTS </t>
    </r>
    <r>
      <rPr>
        <b/>
        <vertAlign val="superscript"/>
        <sz val="10"/>
        <rFont val="Arial"/>
        <family val="2"/>
      </rPr>
      <t>(DESCRIPTION)</t>
    </r>
  </si>
  <si>
    <t>(1) Please fill in only the cells shaded yellow. 
(2) Only identify costs associated with the Family Preservation Program
(3) "Current" information should only pertain to the 7/1/2018 - 6/30/2019 Fiscal Year
(4) "Projected" information should pertain to all budgeted costs as it relates to a full fiscal year of the contract</t>
  </si>
  <si>
    <t>(1) Costs entered here should be reflective of those costs that are not directly applicable to the Family Preservation Program, but are indirectly applied. 
(2) "Current" information should only pertain to the 7/1/2018 - 6/30/2019 Fiscal Year
(3) "Projected" information should pertain to all budgeted costs as it relates to a full fiscal year of the contract
(4) If any amount is entered on the "Other" line, please provide a description in the field below.</t>
  </si>
  <si>
    <t>TOTAL FAMILY-DAYS SERVED is the sum of the number of days each family was served in a year. It is measured from the first face-to-face meeting with the family until the case is closed or the child is removed. For example if three families were served 250, 300, and 350 days in a given year respectively, the total family-days served in the year is (250 + 300 + 350) = 900.</t>
  </si>
  <si>
    <t>Translation &amp; Sign Language</t>
  </si>
  <si>
    <t>Medical Costs &amp; Interpretation</t>
  </si>
  <si>
    <t>RFI# 20-030</t>
  </si>
  <si>
    <r>
      <t xml:space="preserve">Attachment </t>
    </r>
    <r>
      <rPr>
        <b/>
        <sz val="16"/>
        <color rgb="FFFF0000"/>
        <rFont val="Arial"/>
        <family val="2"/>
      </rPr>
      <t>A</t>
    </r>
    <r>
      <rPr>
        <b/>
        <sz val="16"/>
        <rFont val="Arial"/>
        <family val="2"/>
      </rPr>
      <t xml:space="preserve"> - Cost Proposal</t>
    </r>
  </si>
  <si>
    <t>(1) Enter all of the models for which you as an agency intend to provide through this contract
(2) Tab within the table to enter additional Models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</si>
</sst>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0.0000_);\(#,##0.0000\)"/>
    <numFmt numFmtId="167" formatCode="_(* #,##0_);_(* \(#,##0\);_(* &quot;-&quot;??_);_(@_)"/>
    <numFmt numFmtId="168" formatCode="[$-409]mmmm\ d\,\ yyyy;@"/>
  </numFmts>
  <fonts count="40" x14ac:knownFonts="1">
    <font>
      <sz val="11"/>
      <color theme="1"/>
      <name val="Calibri"/>
      <family val="2"/>
      <scheme val="minor"/>
    </font>
    <font>
      <sz val="10"/>
      <name val="Arial"/>
    </font>
    <font>
      <sz val="10"/>
      <name val="Arial"/>
      <family val="2"/>
    </font>
    <font>
      <sz val="9"/>
      <name val="Arial"/>
      <family val="2"/>
    </font>
    <font>
      <b/>
      <sz val="10"/>
      <name val="Arial"/>
      <family val="2"/>
    </font>
    <font>
      <sz val="9"/>
      <color indexed="81"/>
      <name val="Tahoma"/>
      <family val="2"/>
    </font>
    <font>
      <b/>
      <sz val="16"/>
      <name val="Arial"/>
      <family val="2"/>
    </font>
    <font>
      <sz val="16"/>
      <name val="Arial"/>
      <family val="2"/>
    </font>
    <font>
      <b/>
      <sz val="9"/>
      <color indexed="81"/>
      <name val="Tahoma"/>
      <family val="2"/>
    </font>
    <font>
      <b/>
      <sz val="12"/>
      <name val="Arial"/>
      <family val="2"/>
    </font>
    <font>
      <b/>
      <u/>
      <sz val="10"/>
      <color theme="0"/>
      <name val="Arial"/>
      <family val="2"/>
    </font>
    <font>
      <sz val="12"/>
      <name val="Arial"/>
      <family val="2"/>
    </font>
    <font>
      <b/>
      <sz val="8"/>
      <name val="Arial"/>
      <family val="2"/>
    </font>
    <font>
      <sz val="8"/>
      <color theme="0" tint="-0.249977111117893"/>
      <name val="Arial"/>
      <family val="2"/>
    </font>
    <font>
      <sz val="11"/>
      <color theme="1"/>
      <name val="Calibri"/>
      <family val="2"/>
      <scheme val="minor"/>
    </font>
    <font>
      <sz val="8"/>
      <name val="Arial"/>
      <family val="2"/>
    </font>
    <font>
      <b/>
      <sz val="8"/>
      <color theme="1"/>
      <name val="Calibri"/>
      <family val="2"/>
      <scheme val="minor"/>
    </font>
    <font>
      <b/>
      <sz val="8"/>
      <color rgb="FF0070C0"/>
      <name val="Arial"/>
      <family val="2"/>
    </font>
    <font>
      <sz val="10"/>
      <color theme="0"/>
      <name val="Arial"/>
      <family val="2"/>
    </font>
    <font>
      <b/>
      <i/>
      <sz val="9"/>
      <color rgb="FFFF0000"/>
      <name val="Calibri"/>
      <family val="2"/>
      <scheme val="minor"/>
    </font>
    <font>
      <sz val="11"/>
      <color rgb="FFFF0000"/>
      <name val="Calibri"/>
      <family val="2"/>
      <scheme val="minor"/>
    </font>
    <font>
      <b/>
      <sz val="9"/>
      <name val="Arial"/>
      <family val="2"/>
    </font>
    <font>
      <sz val="8"/>
      <color rgb="FFFF0000"/>
      <name val="Arial"/>
      <family val="2"/>
    </font>
    <font>
      <sz val="8"/>
      <color theme="0" tint="-0.499984740745262"/>
      <name val="Arial"/>
      <family val="2"/>
    </font>
    <font>
      <b/>
      <sz val="11"/>
      <color theme="1"/>
      <name val="Calibri"/>
      <family val="2"/>
      <scheme val="minor"/>
    </font>
    <font>
      <sz val="8"/>
      <color rgb="FFFF0000"/>
      <name val="Calibri"/>
      <family val="2"/>
      <scheme val="minor"/>
    </font>
    <font>
      <sz val="8"/>
      <color theme="1"/>
      <name val="Arial"/>
      <family val="2"/>
    </font>
    <font>
      <sz val="10"/>
      <color theme="1"/>
      <name val="Arial"/>
      <family val="2"/>
    </font>
    <font>
      <b/>
      <sz val="9"/>
      <color theme="1"/>
      <name val="Arial"/>
      <family val="2"/>
    </font>
    <font>
      <b/>
      <sz val="8"/>
      <color rgb="FFFF0000"/>
      <name val="Arial"/>
      <family val="2"/>
    </font>
    <font>
      <sz val="9"/>
      <color rgb="FFFF0000"/>
      <name val="Arial"/>
      <family val="2"/>
    </font>
    <font>
      <b/>
      <sz val="16"/>
      <color rgb="FFFF0000"/>
      <name val="Arial"/>
      <family val="2"/>
    </font>
    <font>
      <b/>
      <sz val="14"/>
      <color rgb="FFFF0000"/>
      <name val="Arial"/>
      <family val="2"/>
    </font>
    <font>
      <b/>
      <sz val="9"/>
      <color theme="1"/>
      <name val="Calibri"/>
      <family val="2"/>
      <scheme val="minor"/>
    </font>
    <font>
      <b/>
      <sz val="9"/>
      <name val="Arial"/>
    </font>
    <font>
      <b/>
      <sz val="11"/>
      <color theme="1"/>
      <name val="Calibri"/>
      <scheme val="minor"/>
    </font>
    <font>
      <sz val="9"/>
      <name val="Arial"/>
    </font>
    <font>
      <b/>
      <vertAlign val="superscript"/>
      <sz val="10"/>
      <name val="Arial"/>
      <family val="2"/>
    </font>
    <font>
      <sz val="12"/>
      <color rgb="FFFF0000"/>
      <name val="Arial"/>
      <family val="2"/>
    </font>
    <font>
      <sz val="12"/>
      <color theme="1"/>
      <name val="Calibri"/>
      <family val="2"/>
      <scheme val="minor"/>
    </font>
  </fonts>
  <fills count="7">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rgb="FFFFFFCC"/>
        <bgColor indexed="64"/>
      </patternFill>
    </fill>
    <fill>
      <patternFill patternType="solid">
        <fgColor theme="0" tint="-0.14999847407452621"/>
        <bgColor theme="9" tint="0.79998168889431442"/>
      </patternFill>
    </fill>
    <fill>
      <patternFill patternType="solid">
        <fgColor theme="0" tint="-0.14999847407452621"/>
        <bgColor indexed="64"/>
      </patternFill>
    </fill>
  </fills>
  <borders count="40">
    <border>
      <left/>
      <right/>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medium">
        <color indexed="64"/>
      </top>
      <bottom/>
      <diagonal/>
    </border>
    <border>
      <left style="thin">
        <color theme="0" tint="-0.499984740745262"/>
      </left>
      <right style="thin">
        <color theme="0" tint="-0.499984740745262"/>
      </right>
      <top/>
      <bottom style="thin">
        <color theme="0" tint="-0.499984740745262"/>
      </bottom>
      <diagonal/>
    </border>
    <border>
      <left/>
      <right/>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9"/>
      </left>
      <right/>
      <top style="thin">
        <color theme="0" tint="-0.499984740745262"/>
      </top>
      <bottom/>
      <diagonal/>
    </border>
    <border>
      <left style="thin">
        <color theme="9"/>
      </left>
      <right style="thin">
        <color theme="0" tint="-0.499984740745262"/>
      </right>
      <top style="thin">
        <color theme="0" tint="-0.499984740745262"/>
      </top>
      <bottom/>
      <diagonal/>
    </border>
    <border>
      <left style="thin">
        <color theme="9"/>
      </left>
      <right/>
      <top/>
      <bottom style="thin">
        <color theme="0" tint="-0.499984740745262"/>
      </bottom>
      <diagonal/>
    </border>
    <border>
      <left style="thin">
        <color theme="9"/>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style="double">
        <color theme="0" tint="-0.499984740745262"/>
      </top>
      <bottom style="thin">
        <color theme="0" tint="-0.499984740745262"/>
      </bottom>
      <diagonal/>
    </border>
  </borders>
  <cellStyleXfs count="8">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2" fillId="0" borderId="0"/>
  </cellStyleXfs>
  <cellXfs count="246">
    <xf numFmtId="0" fontId="0" fillId="0" borderId="0" xfId="0"/>
    <xf numFmtId="0" fontId="1" fillId="0" borderId="0" xfId="1"/>
    <xf numFmtId="0" fontId="1" fillId="0" borderId="0" xfId="1" applyFill="1" applyBorder="1" applyProtection="1"/>
    <xf numFmtId="0" fontId="1" fillId="0" borderId="0" xfId="1" applyFill="1" applyProtection="1"/>
    <xf numFmtId="0" fontId="2" fillId="0" borderId="0" xfId="1" applyFont="1" applyFill="1" applyProtection="1"/>
    <xf numFmtId="0" fontId="3" fillId="0" borderId="0" xfId="1" applyFont="1" applyFill="1" applyAlignment="1" applyProtection="1">
      <alignment horizontal="right"/>
    </xf>
    <xf numFmtId="0" fontId="4" fillId="0" borderId="0" xfId="1" applyFont="1" applyFill="1" applyBorder="1" applyAlignment="1" applyProtection="1">
      <alignment horizontal="center"/>
    </xf>
    <xf numFmtId="0" fontId="3" fillId="0" borderId="0" xfId="1" applyFont="1" applyFill="1" applyBorder="1" applyAlignment="1" applyProtection="1">
      <alignment horizontal="left" vertical="center" wrapText="1" indent="1"/>
      <protection locked="0"/>
    </xf>
    <xf numFmtId="42" fontId="3" fillId="0" borderId="0" xfId="1" applyNumberFormat="1" applyFont="1" applyFill="1" applyBorder="1" applyAlignment="1" applyProtection="1">
      <protection locked="0"/>
    </xf>
    <xf numFmtId="44" fontId="3" fillId="0" borderId="0" xfId="1" applyNumberFormat="1" applyFont="1" applyFill="1" applyBorder="1" applyAlignment="1" applyProtection="1">
      <alignment horizontal="right"/>
    </xf>
    <xf numFmtId="165" fontId="3" fillId="0" borderId="0" xfId="4" applyNumberFormat="1" applyFont="1" applyFill="1" applyBorder="1" applyAlignment="1" applyProtection="1">
      <alignment horizontal="right"/>
    </xf>
    <xf numFmtId="0" fontId="4" fillId="0" borderId="0" xfId="1" applyFont="1" applyFill="1" applyAlignment="1" applyProtection="1"/>
    <xf numFmtId="0" fontId="2" fillId="0" borderId="0" xfId="1" applyFont="1" applyFill="1" applyBorder="1" applyProtection="1"/>
    <xf numFmtId="0" fontId="3" fillId="0" borderId="0" xfId="1" applyFont="1" applyFill="1" applyBorder="1" applyAlignment="1" applyProtection="1">
      <alignment horizontal="right"/>
    </xf>
    <xf numFmtId="0" fontId="2" fillId="0" borderId="0" xfId="1" applyFont="1" applyAlignment="1">
      <alignment horizontal="center"/>
    </xf>
    <xf numFmtId="0" fontId="1" fillId="0" borderId="0" xfId="1" applyAlignment="1">
      <alignment horizontal="center"/>
    </xf>
    <xf numFmtId="0" fontId="10" fillId="0" borderId="0" xfId="1" applyFont="1" applyAlignment="1">
      <alignment horizontal="center"/>
    </xf>
    <xf numFmtId="49" fontId="2" fillId="0" borderId="0" xfId="1" applyNumberFormat="1" applyFont="1" applyAlignment="1">
      <alignment horizontal="center"/>
    </xf>
    <xf numFmtId="49" fontId="1" fillId="0" borderId="0" xfId="1" applyNumberFormat="1" applyAlignment="1">
      <alignment horizontal="center"/>
    </xf>
    <xf numFmtId="0" fontId="11" fillId="0" borderId="0" xfId="1" applyFont="1" applyFill="1" applyProtection="1"/>
    <xf numFmtId="0" fontId="12" fillId="0" borderId="0" xfId="1" applyFont="1" applyFill="1" applyBorder="1" applyAlignment="1" applyProtection="1">
      <alignment horizontal="center" vertical="center" wrapText="1"/>
      <protection locked="0"/>
    </xf>
    <xf numFmtId="0" fontId="11" fillId="0" borderId="0" xfId="1" applyFont="1" applyFill="1" applyAlignment="1" applyProtection="1">
      <alignment horizontal="center"/>
    </xf>
    <xf numFmtId="0" fontId="3" fillId="0" borderId="0" xfId="1" applyFont="1" applyFill="1" applyBorder="1" applyAlignment="1" applyProtection="1">
      <alignment horizontal="center" vertical="center" wrapText="1"/>
      <protection locked="0"/>
    </xf>
    <xf numFmtId="0" fontId="2" fillId="0" borderId="0" xfId="1" applyFont="1" applyFill="1" applyAlignment="1" applyProtection="1">
      <alignment horizontal="center"/>
    </xf>
    <xf numFmtId="0" fontId="13" fillId="0" borderId="0" xfId="1" applyFont="1" applyFill="1" applyProtection="1"/>
    <xf numFmtId="0" fontId="9" fillId="0" borderId="0" xfId="1" applyFont="1" applyFill="1" applyAlignment="1" applyProtection="1">
      <alignment vertical="center"/>
    </xf>
    <xf numFmtId="0" fontId="4" fillId="0" borderId="0" xfId="1" applyFont="1" applyFill="1" applyBorder="1" applyAlignment="1" applyProtection="1"/>
    <xf numFmtId="0" fontId="9" fillId="0" borderId="0" xfId="1" applyFont="1" applyFill="1" applyProtection="1"/>
    <xf numFmtId="0" fontId="1" fillId="0" borderId="0" xfId="1" applyFill="1" applyAlignment="1">
      <alignment horizontal="center"/>
    </xf>
    <xf numFmtId="0" fontId="1" fillId="0" borderId="0" xfId="1" applyFont="1" applyFill="1" applyAlignment="1">
      <alignment horizontal="center"/>
    </xf>
    <xf numFmtId="42" fontId="3" fillId="0" borderId="0" xfId="1" applyNumberFormat="1" applyFont="1" applyFill="1" applyAlignment="1" applyProtection="1">
      <protection locked="0"/>
    </xf>
    <xf numFmtId="9" fontId="2" fillId="0" borderId="0" xfId="1" applyNumberFormat="1" applyFont="1" applyFill="1" applyBorder="1" applyAlignment="1" applyProtection="1">
      <alignment horizontal="right"/>
    </xf>
    <xf numFmtId="0" fontId="12" fillId="0" borderId="0" xfId="1" applyFont="1" applyFill="1" applyProtection="1"/>
    <xf numFmtId="0" fontId="15" fillId="0" borderId="0" xfId="1" applyFont="1" applyFill="1" applyAlignment="1" applyProtection="1">
      <alignment vertical="center"/>
    </xf>
    <xf numFmtId="167" fontId="1" fillId="0" borderId="0" xfId="5" applyNumberFormat="1" applyFont="1" applyFill="1" applyBorder="1" applyAlignment="1" applyProtection="1">
      <alignment horizontal="right" vertical="center"/>
    </xf>
    <xf numFmtId="0" fontId="10" fillId="0" borderId="8" xfId="1" applyFont="1" applyBorder="1" applyAlignment="1">
      <alignment horizontal="center"/>
    </xf>
    <xf numFmtId="0" fontId="2" fillId="0" borderId="9" xfId="1" applyFont="1" applyBorder="1" applyAlignment="1">
      <alignment horizontal="center"/>
    </xf>
    <xf numFmtId="0" fontId="2" fillId="0" borderId="10" xfId="1" applyFont="1" applyBorder="1" applyAlignment="1">
      <alignment horizontal="center"/>
    </xf>
    <xf numFmtId="0" fontId="18" fillId="0" borderId="0" xfId="1" applyFont="1"/>
    <xf numFmtId="0" fontId="4" fillId="0" borderId="0" xfId="1" applyFont="1" applyFill="1" applyProtection="1"/>
    <xf numFmtId="0" fontId="15" fillId="0" borderId="0" xfId="1" applyFont="1" applyFill="1" applyBorder="1" applyAlignment="1" applyProtection="1">
      <alignment horizontal="right" vertical="center" indent="1"/>
    </xf>
    <xf numFmtId="0" fontId="4" fillId="0" borderId="0" xfId="1" applyFont="1" applyFill="1" applyAlignment="1" applyProtection="1">
      <alignment vertical="center"/>
    </xf>
    <xf numFmtId="0" fontId="12" fillId="0" borderId="0" xfId="1" applyFont="1" applyFill="1" applyBorder="1" applyProtection="1"/>
    <xf numFmtId="0" fontId="2" fillId="2" borderId="11" xfId="1" applyFont="1" applyFill="1" applyBorder="1" applyAlignment="1" applyProtection="1">
      <alignment horizontal="center" vertical="center"/>
      <protection locked="0"/>
    </xf>
    <xf numFmtId="0" fontId="1" fillId="0" borderId="15" xfId="1" applyFill="1" applyBorder="1" applyProtection="1"/>
    <xf numFmtId="0" fontId="1" fillId="0" borderId="13" xfId="1" applyFill="1" applyBorder="1" applyProtection="1"/>
    <xf numFmtId="0" fontId="15" fillId="0" borderId="0" xfId="1" applyFont="1" applyFill="1" applyBorder="1" applyAlignment="1" applyProtection="1">
      <alignment vertical="center"/>
    </xf>
    <xf numFmtId="0" fontId="23" fillId="0" borderId="0" xfId="1" applyFont="1" applyFill="1" applyProtection="1"/>
    <xf numFmtId="0" fontId="9" fillId="0" borderId="0" xfId="1" applyFont="1" applyFill="1" applyBorder="1" applyProtection="1"/>
    <xf numFmtId="0" fontId="22" fillId="0" borderId="13"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4" fillId="0" borderId="0" xfId="1" applyFont="1" applyFill="1" applyBorder="1" applyAlignment="1" applyProtection="1">
      <alignment vertical="center"/>
    </xf>
    <xf numFmtId="0" fontId="12" fillId="0" borderId="0" xfId="1" applyFont="1" applyFill="1" applyBorder="1" applyAlignment="1" applyProtection="1">
      <alignment vertical="center"/>
    </xf>
    <xf numFmtId="0" fontId="22" fillId="0" borderId="0" xfId="1" applyFont="1" applyFill="1" applyProtection="1"/>
    <xf numFmtId="0" fontId="3" fillId="0" borderId="0" xfId="1" applyFont="1" applyFill="1" applyAlignment="1" applyProtection="1">
      <alignment horizontal="left" vertical="center" wrapText="1" indent="1"/>
      <protection locked="0"/>
    </xf>
    <xf numFmtId="0" fontId="3" fillId="0" borderId="0" xfId="1" applyFont="1" applyFill="1" applyAlignment="1" applyProtection="1">
      <alignment horizontal="center" vertical="center" wrapText="1"/>
      <protection locked="0"/>
    </xf>
    <xf numFmtId="164" fontId="12" fillId="0" borderId="22" xfId="1" applyNumberFormat="1" applyFont="1" applyFill="1" applyBorder="1" applyAlignment="1" applyProtection="1">
      <alignment horizontal="center" vertical="center" wrapText="1"/>
      <protection locked="0"/>
    </xf>
    <xf numFmtId="42" fontId="12" fillId="0" borderId="19" xfId="1" applyNumberFormat="1" applyFont="1" applyFill="1" applyBorder="1" applyAlignment="1" applyProtection="1">
      <alignment horizontal="center" vertical="center" wrapText="1"/>
      <protection locked="0"/>
    </xf>
    <xf numFmtId="165" fontId="12" fillId="0" borderId="23" xfId="4" applyNumberFormat="1" applyFont="1" applyFill="1" applyBorder="1" applyAlignment="1" applyProtection="1">
      <alignment horizontal="center" vertical="center" wrapText="1"/>
    </xf>
    <xf numFmtId="164" fontId="3" fillId="0" borderId="24" xfId="1" applyNumberFormat="1" applyFont="1" applyFill="1" applyBorder="1" applyAlignment="1" applyProtection="1">
      <alignment horizontal="right"/>
      <protection locked="0"/>
    </xf>
    <xf numFmtId="42" fontId="12" fillId="0" borderId="22" xfId="1" applyNumberFormat="1" applyFont="1" applyFill="1" applyBorder="1" applyAlignment="1" applyProtection="1">
      <alignment horizontal="center" vertical="center" wrapText="1"/>
      <protection locked="0"/>
    </xf>
    <xf numFmtId="42" fontId="12" fillId="0" borderId="23" xfId="1" applyNumberFormat="1" applyFont="1" applyFill="1" applyBorder="1" applyAlignment="1" applyProtection="1">
      <alignment horizontal="center" vertical="center" wrapText="1"/>
      <protection locked="0"/>
    </xf>
    <xf numFmtId="166" fontId="3" fillId="0" borderId="24" xfId="1" applyNumberFormat="1" applyFont="1" applyFill="1" applyBorder="1" applyAlignment="1" applyProtection="1">
      <protection locked="0"/>
    </xf>
    <xf numFmtId="42" fontId="3" fillId="0" borderId="25" xfId="1" applyNumberFormat="1" applyFont="1" applyFill="1" applyBorder="1" applyAlignment="1" applyProtection="1">
      <protection locked="0"/>
    </xf>
    <xf numFmtId="165" fontId="2" fillId="3" borderId="0" xfId="7" applyNumberFormat="1" applyFill="1" applyProtection="1">
      <protection hidden="1"/>
    </xf>
    <xf numFmtId="0" fontId="2" fillId="3" borderId="0" xfId="7" applyFill="1"/>
    <xf numFmtId="165" fontId="4" fillId="3" borderId="0" xfId="7" applyNumberFormat="1" applyFont="1" applyFill="1" applyProtection="1">
      <protection hidden="1"/>
    </xf>
    <xf numFmtId="0" fontId="20" fillId="0" borderId="0" xfId="0" applyFont="1" applyBorder="1" applyAlignment="1">
      <alignment vertical="center"/>
    </xf>
    <xf numFmtId="0" fontId="0" fillId="0" borderId="0" xfId="0" applyBorder="1" applyAlignment="1">
      <alignment vertical="center" wrapText="1"/>
    </xf>
    <xf numFmtId="0" fontId="2" fillId="3" borderId="0" xfId="7" applyFill="1" applyBorder="1"/>
    <xf numFmtId="165" fontId="2" fillId="3" borderId="0" xfId="7" applyNumberFormat="1" applyFill="1" applyBorder="1" applyProtection="1">
      <protection hidden="1"/>
    </xf>
    <xf numFmtId="0" fontId="4" fillId="3" borderId="0" xfId="7" applyFont="1" applyFill="1" applyBorder="1"/>
    <xf numFmtId="0" fontId="34" fillId="0" borderId="0" xfId="0" applyNumberFormat="1" applyFont="1" applyFill="1" applyBorder="1" applyAlignment="1" applyProtection="1">
      <alignment horizontal="left" vertical="center" wrapText="1" indent="1"/>
      <protection locked="0"/>
    </xf>
    <xf numFmtId="0" fontId="34" fillId="0" borderId="0" xfId="0" applyFont="1" applyFill="1" applyBorder="1" applyAlignment="1" applyProtection="1">
      <alignment horizontal="center" vertical="center" wrapText="1"/>
      <protection locked="0"/>
    </xf>
    <xf numFmtId="164" fontId="34" fillId="0" borderId="26" xfId="0" applyNumberFormat="1" applyFont="1" applyFill="1" applyBorder="1" applyAlignment="1" applyProtection="1">
      <alignment horizontal="right"/>
      <protection locked="0"/>
    </xf>
    <xf numFmtId="42" fontId="34" fillId="0" borderId="21" xfId="0" applyNumberFormat="1" applyFont="1" applyFill="1" applyBorder="1" applyAlignment="1" applyProtection="1">
      <protection locked="0"/>
    </xf>
    <xf numFmtId="166" fontId="34" fillId="0" borderId="26" xfId="0" applyNumberFormat="1" applyFont="1" applyFill="1" applyBorder="1" applyAlignment="1" applyProtection="1">
      <protection locked="0"/>
    </xf>
    <xf numFmtId="42" fontId="35" fillId="0" borderId="21" xfId="0" applyNumberFormat="1" applyFont="1" applyFill="1" applyBorder="1"/>
    <xf numFmtId="42" fontId="35" fillId="0" borderId="27" xfId="0" applyNumberFormat="1" applyFont="1" applyFill="1" applyBorder="1"/>
    <xf numFmtId="0" fontId="36" fillId="0" borderId="0" xfId="1" applyFont="1" applyFill="1" applyAlignment="1" applyProtection="1">
      <alignment horizontal="left" vertical="center" wrapText="1" indent="1"/>
      <protection locked="0"/>
    </xf>
    <xf numFmtId="0" fontId="36" fillId="0" borderId="0" xfId="1" applyFont="1" applyFill="1" applyAlignment="1" applyProtection="1">
      <alignment horizontal="center" vertical="center" wrapText="1"/>
      <protection locked="0"/>
    </xf>
    <xf numFmtId="164" fontId="36" fillId="0" borderId="24" xfId="1" applyNumberFormat="1" applyFont="1" applyFill="1" applyBorder="1" applyAlignment="1" applyProtection="1">
      <alignment horizontal="right"/>
      <protection locked="0"/>
    </xf>
    <xf numFmtId="42" fontId="36" fillId="0" borderId="0" xfId="1" applyNumberFormat="1" applyFont="1" applyFill="1" applyAlignment="1" applyProtection="1">
      <protection locked="0"/>
    </xf>
    <xf numFmtId="166" fontId="36" fillId="0" borderId="24" xfId="1" applyNumberFormat="1" applyFont="1" applyFill="1" applyBorder="1" applyAlignment="1" applyProtection="1">
      <protection locked="0"/>
    </xf>
    <xf numFmtId="42" fontId="36" fillId="0" borderId="25" xfId="1" applyNumberFormat="1" applyFont="1" applyFill="1" applyBorder="1" applyAlignment="1" applyProtection="1">
      <protection locked="0"/>
    </xf>
    <xf numFmtId="0" fontId="30" fillId="0" borderId="0" xfId="1" applyFont="1" applyFill="1" applyProtection="1"/>
    <xf numFmtId="0" fontId="12" fillId="0" borderId="38" xfId="1" applyNumberFormat="1" applyFont="1" applyBorder="1" applyAlignment="1" applyProtection="1">
      <alignment horizontal="center" vertical="center" wrapText="1"/>
    </xf>
    <xf numFmtId="42" fontId="12" fillId="0" borderId="38" xfId="1" applyNumberFormat="1" applyFont="1" applyBorder="1" applyAlignment="1" applyProtection="1">
      <alignment horizontal="center" vertical="center" wrapText="1"/>
    </xf>
    <xf numFmtId="42" fontId="12" fillId="0" borderId="36" xfId="1" applyNumberFormat="1" applyFont="1" applyBorder="1" applyAlignment="1" applyProtection="1">
      <alignment horizontal="center" vertical="center" wrapText="1"/>
    </xf>
    <xf numFmtId="0" fontId="3" fillId="6" borderId="15" xfId="1" applyNumberFormat="1" applyFont="1" applyFill="1" applyBorder="1" applyAlignment="1" applyProtection="1">
      <alignment horizontal="left" vertical="center" wrapText="1" indent="1"/>
    </xf>
    <xf numFmtId="0" fontId="3" fillId="0" borderId="12" xfId="1" applyNumberFormat="1" applyFont="1" applyFill="1" applyBorder="1" applyAlignment="1" applyProtection="1">
      <alignment horizontal="left" vertical="center" wrapText="1" indent="1"/>
    </xf>
    <xf numFmtId="0" fontId="3" fillId="6" borderId="12" xfId="1" applyNumberFormat="1" applyFont="1" applyFill="1" applyBorder="1" applyAlignment="1" applyProtection="1">
      <alignment horizontal="left" vertical="center" wrapText="1" indent="1"/>
    </xf>
    <xf numFmtId="0" fontId="21" fillId="0" borderId="39" xfId="0" applyNumberFormat="1" applyFont="1" applyBorder="1" applyAlignment="1" applyProtection="1">
      <alignment horizontal="left" vertical="center" wrapText="1" indent="1"/>
    </xf>
    <xf numFmtId="42" fontId="21" fillId="0" borderId="39" xfId="0" applyNumberFormat="1" applyFont="1" applyBorder="1" applyAlignment="1" applyProtection="1"/>
    <xf numFmtId="42" fontId="24" fillId="0" borderId="35" xfId="0" applyNumberFormat="1" applyFont="1" applyBorder="1" applyProtection="1"/>
    <xf numFmtId="0" fontId="3" fillId="0" borderId="0" xfId="1" applyFont="1" applyFill="1" applyBorder="1" applyAlignment="1" applyProtection="1">
      <alignment horizontal="left" vertical="center" wrapText="1" indent="1"/>
    </xf>
    <xf numFmtId="164" fontId="3" fillId="0" borderId="0" xfId="1" applyNumberFormat="1" applyFont="1" applyFill="1" applyBorder="1" applyAlignment="1" applyProtection="1">
      <alignment horizontal="center"/>
    </xf>
    <xf numFmtId="42" fontId="3" fillId="0" borderId="0" xfId="1" applyNumberFormat="1" applyFont="1" applyFill="1" applyBorder="1" applyAlignment="1" applyProtection="1"/>
    <xf numFmtId="10" fontId="3" fillId="0" borderId="0" xfId="1" applyNumberFormat="1" applyFont="1" applyFill="1" applyBorder="1" applyAlignment="1" applyProtection="1"/>
    <xf numFmtId="42" fontId="3" fillId="2" borderId="15" xfId="1" applyNumberFormat="1" applyFont="1" applyFill="1" applyBorder="1" applyAlignment="1" applyProtection="1">
      <protection locked="0"/>
    </xf>
    <xf numFmtId="42" fontId="3" fillId="2" borderId="37" xfId="1" applyNumberFormat="1" applyFont="1" applyFill="1" applyBorder="1" applyAlignment="1" applyProtection="1">
      <protection locked="0"/>
    </xf>
    <xf numFmtId="42" fontId="3" fillId="4" borderId="12" xfId="1" applyNumberFormat="1" applyFont="1" applyFill="1" applyBorder="1" applyAlignment="1" applyProtection="1">
      <protection locked="0"/>
    </xf>
    <xf numFmtId="42" fontId="3" fillId="4" borderId="28" xfId="1" applyNumberFormat="1" applyFont="1" applyFill="1" applyBorder="1" applyAlignment="1" applyProtection="1">
      <protection locked="0"/>
    </xf>
    <xf numFmtId="42" fontId="3" fillId="2" borderId="12" xfId="1" applyNumberFormat="1" applyFont="1" applyFill="1" applyBorder="1" applyAlignment="1" applyProtection="1">
      <protection locked="0"/>
    </xf>
    <xf numFmtId="42" fontId="3" fillId="2" borderId="28" xfId="1" applyNumberFormat="1" applyFont="1" applyFill="1" applyBorder="1" applyAlignment="1" applyProtection="1">
      <protection locked="0"/>
    </xf>
    <xf numFmtId="0" fontId="12" fillId="0" borderId="0" xfId="1" applyFont="1" applyFill="1" applyBorder="1" applyAlignment="1" applyProtection="1">
      <alignment horizontal="center" vertical="center" wrapText="1"/>
    </xf>
    <xf numFmtId="164" fontId="12" fillId="0" borderId="22" xfId="1" applyNumberFormat="1" applyFont="1" applyFill="1" applyBorder="1" applyAlignment="1" applyProtection="1">
      <alignment horizontal="center" vertical="center" wrapText="1"/>
    </xf>
    <xf numFmtId="42" fontId="12" fillId="0" borderId="23" xfId="1"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wrapText="1" indent="1"/>
    </xf>
    <xf numFmtId="0" fontId="21" fillId="0" borderId="0" xfId="0" applyFont="1" applyFill="1" applyBorder="1" applyAlignment="1" applyProtection="1">
      <alignment horizontal="center" vertical="center" wrapText="1"/>
    </xf>
    <xf numFmtId="164" fontId="21" fillId="0" borderId="26" xfId="0" applyNumberFormat="1" applyFont="1" applyFill="1" applyBorder="1" applyAlignment="1" applyProtection="1">
      <alignment horizontal="right"/>
    </xf>
    <xf numFmtId="42" fontId="21" fillId="0" borderId="27" xfId="0" applyNumberFormat="1" applyFont="1" applyFill="1" applyBorder="1" applyAlignment="1" applyProtection="1"/>
    <xf numFmtId="42" fontId="24" fillId="0" borderId="27" xfId="0" applyNumberFormat="1" applyFont="1" applyFill="1" applyBorder="1" applyProtection="1"/>
    <xf numFmtId="0" fontId="19" fillId="0" borderId="0" xfId="0" applyFont="1" applyProtection="1"/>
    <xf numFmtId="0" fontId="0" fillId="0" borderId="0" xfId="0" applyAlignment="1" applyProtection="1"/>
    <xf numFmtId="0" fontId="25" fillId="0" borderId="0" xfId="0" applyFont="1" applyBorder="1" applyAlignment="1" applyProtection="1">
      <alignment wrapText="1"/>
    </xf>
    <xf numFmtId="0" fontId="25" fillId="0" borderId="1" xfId="0" applyFont="1" applyBorder="1" applyAlignment="1" applyProtection="1">
      <alignment wrapText="1"/>
    </xf>
    <xf numFmtId="0" fontId="21" fillId="0" borderId="12" xfId="1" applyNumberFormat="1" applyFont="1" applyBorder="1" applyAlignment="1" applyProtection="1">
      <alignment horizontal="center" vertical="center"/>
    </xf>
    <xf numFmtId="0" fontId="21" fillId="0" borderId="29" xfId="1" applyNumberFormat="1" applyFont="1" applyBorder="1" applyAlignment="1" applyProtection="1">
      <alignment horizontal="center" vertical="center"/>
    </xf>
    <xf numFmtId="0" fontId="21" fillId="0" borderId="30" xfId="1" applyNumberFormat="1" applyFont="1" applyBorder="1" applyAlignment="1" applyProtection="1">
      <alignment horizontal="center" vertical="center"/>
    </xf>
    <xf numFmtId="0" fontId="2" fillId="5" borderId="33" xfId="1" applyNumberFormat="1" applyFont="1" applyFill="1" applyBorder="1" applyAlignment="1" applyProtection="1">
      <alignment horizontal="left" indent="1"/>
    </xf>
    <xf numFmtId="44" fontId="2" fillId="5" borderId="33" xfId="1" applyNumberFormat="1" applyFont="1" applyFill="1" applyBorder="1" applyAlignment="1" applyProtection="1">
      <alignment horizontal="right"/>
    </xf>
    <xf numFmtId="0" fontId="2" fillId="0" borderId="11" xfId="1" applyNumberFormat="1" applyFont="1" applyBorder="1" applyAlignment="1" applyProtection="1">
      <alignment horizontal="left" indent="1"/>
    </xf>
    <xf numFmtId="44" fontId="2" fillId="0" borderId="11" xfId="2" applyNumberFormat="1" applyFont="1" applyBorder="1" applyAlignment="1" applyProtection="1">
      <alignment horizontal="right"/>
    </xf>
    <xf numFmtId="44" fontId="2" fillId="0" borderId="11" xfId="4" applyNumberFormat="1" applyFont="1" applyBorder="1" applyAlignment="1" applyProtection="1">
      <alignment horizontal="right"/>
    </xf>
    <xf numFmtId="0" fontId="2" fillId="5" borderId="11" xfId="1" applyNumberFormat="1" applyFont="1" applyFill="1" applyBorder="1" applyAlignment="1" applyProtection="1">
      <alignment horizontal="left" indent="1"/>
    </xf>
    <xf numFmtId="44" fontId="2" fillId="5" borderId="11" xfId="2" applyNumberFormat="1" applyFont="1" applyFill="1" applyBorder="1" applyAlignment="1" applyProtection="1">
      <alignment horizontal="right"/>
    </xf>
    <xf numFmtId="44" fontId="2" fillId="5" borderId="11" xfId="4" applyNumberFormat="1" applyFont="1" applyFill="1" applyBorder="1" applyAlignment="1" applyProtection="1">
      <alignment horizontal="right"/>
    </xf>
    <xf numFmtId="0" fontId="2" fillId="0" borderId="34" xfId="1" applyNumberFormat="1" applyFont="1" applyBorder="1" applyAlignment="1" applyProtection="1">
      <alignment horizontal="left" indent="1"/>
    </xf>
    <xf numFmtId="44" fontId="2" fillId="0" borderId="34" xfId="2" applyNumberFormat="1" applyFont="1" applyBorder="1" applyAlignment="1" applyProtection="1">
      <alignment horizontal="right"/>
    </xf>
    <xf numFmtId="44" fontId="2" fillId="0" borderId="34" xfId="4" applyNumberFormat="1" applyFont="1" applyBorder="1" applyAlignment="1" applyProtection="1">
      <alignment horizontal="right"/>
    </xf>
    <xf numFmtId="0" fontId="21" fillId="0" borderId="17" xfId="0" applyNumberFormat="1" applyFont="1" applyBorder="1" applyAlignment="1" applyProtection="1">
      <alignment horizontal="left" indent="1"/>
    </xf>
    <xf numFmtId="44" fontId="21" fillId="0" borderId="31" xfId="0" applyNumberFormat="1" applyFont="1" applyBorder="1" applyAlignment="1" applyProtection="1">
      <alignment horizontal="right"/>
    </xf>
    <xf numFmtId="44" fontId="21" fillId="0" borderId="32" xfId="0" applyNumberFormat="1" applyFont="1" applyBorder="1" applyAlignment="1" applyProtection="1">
      <alignment horizontal="right"/>
    </xf>
    <xf numFmtId="44" fontId="2" fillId="2" borderId="20" xfId="6" applyFont="1" applyFill="1" applyBorder="1" applyProtection="1">
      <protection locked="0"/>
    </xf>
    <xf numFmtId="0" fontId="0" fillId="0" borderId="0" xfId="0" applyProtection="1">
      <protection locked="0"/>
    </xf>
    <xf numFmtId="0" fontId="28" fillId="0" borderId="0" xfId="0" applyFont="1" applyAlignment="1" applyProtection="1">
      <alignment horizontal="center" vertical="center"/>
      <protection locked="0"/>
    </xf>
    <xf numFmtId="0" fontId="27" fillId="0" borderId="0" xfId="0" applyFont="1" applyAlignment="1" applyProtection="1">
      <alignment vertical="top" wrapText="1"/>
      <protection locked="0"/>
    </xf>
    <xf numFmtId="0" fontId="27" fillId="0" borderId="0" xfId="0" applyFont="1" applyAlignment="1" applyProtection="1">
      <alignment horizontal="center"/>
      <protection locked="0"/>
    </xf>
    <xf numFmtId="0" fontId="0" fillId="0" borderId="0" xfId="0" applyProtection="1"/>
    <xf numFmtId="0" fontId="0" fillId="0" borderId="0" xfId="0" applyAlignment="1" applyProtection="1">
      <alignment horizontal="center" vertical="center"/>
    </xf>
    <xf numFmtId="0" fontId="7" fillId="0" borderId="0" xfId="1" applyFont="1" applyFill="1" applyBorder="1" applyAlignment="1" applyProtection="1">
      <alignment horizontal="left" shrinkToFit="1"/>
    </xf>
    <xf numFmtId="0" fontId="6" fillId="0" borderId="0" xfId="1" applyFont="1" applyFill="1" applyBorder="1" applyAlignment="1" applyProtection="1">
      <alignment horizontal="left" vertical="center" indent="1" shrinkToFit="1"/>
    </xf>
    <xf numFmtId="0" fontId="20" fillId="0" borderId="0" xfId="0" applyFont="1" applyBorder="1" applyAlignment="1" applyProtection="1">
      <alignment vertical="center" wrapText="1"/>
    </xf>
    <xf numFmtId="0" fontId="20" fillId="0" borderId="1" xfId="0" applyFont="1" applyBorder="1" applyAlignment="1" applyProtection="1">
      <alignment vertical="center" wrapText="1"/>
    </xf>
    <xf numFmtId="0" fontId="0" fillId="0" borderId="0" xfId="0" applyBorder="1" applyAlignment="1" applyProtection="1">
      <alignment wrapText="1"/>
    </xf>
    <xf numFmtId="0" fontId="2" fillId="0" borderId="0" xfId="1" applyFont="1" applyFill="1" applyBorder="1" applyAlignment="1" applyProtection="1">
      <alignment horizontal="center" vertical="center"/>
    </xf>
    <xf numFmtId="0" fontId="0" fillId="0" borderId="0" xfId="0" applyBorder="1" applyAlignment="1">
      <alignment vertical="center" wrapText="1"/>
    </xf>
    <xf numFmtId="0" fontId="27" fillId="0" borderId="0" xfId="0" applyFont="1" applyAlignment="1" applyProtection="1">
      <alignment horizontal="center" vertical="top" wrapText="1"/>
      <protection locked="0"/>
    </xf>
    <xf numFmtId="42" fontId="3" fillId="0" borderId="25" xfId="4" applyNumberFormat="1" applyFont="1" applyFill="1" applyBorder="1" applyAlignment="1" applyProtection="1">
      <alignment horizontal="right"/>
      <protection locked="0"/>
    </xf>
    <xf numFmtId="42" fontId="36" fillId="0" borderId="25" xfId="4" applyNumberFormat="1" applyFont="1" applyFill="1" applyBorder="1" applyAlignment="1" applyProtection="1">
      <alignment horizontal="right"/>
      <protection locked="0"/>
    </xf>
    <xf numFmtId="42" fontId="34" fillId="0" borderId="27" xfId="0" applyNumberFormat="1" applyFont="1" applyFill="1" applyBorder="1" applyAlignment="1" applyProtection="1">
      <alignment horizontal="right"/>
    </xf>
    <xf numFmtId="168" fontId="2" fillId="0" borderId="0" xfId="7" applyNumberFormat="1" applyAlignment="1" applyProtection="1">
      <alignment horizontal="center"/>
      <protection hidden="1"/>
    </xf>
    <xf numFmtId="165" fontId="6" fillId="3" borderId="0" xfId="7" applyNumberFormat="1" applyFont="1" applyFill="1" applyAlignment="1" applyProtection="1">
      <alignment horizontal="center" wrapText="1"/>
      <protection hidden="1"/>
    </xf>
    <xf numFmtId="0" fontId="0" fillId="0" borderId="0" xfId="0" applyAlignment="1">
      <alignment wrapText="1"/>
    </xf>
    <xf numFmtId="165" fontId="32" fillId="3" borderId="0" xfId="7" applyNumberFormat="1" applyFont="1" applyFill="1" applyAlignment="1" applyProtection="1">
      <alignment horizontal="center" vertical="center"/>
      <protection hidden="1"/>
    </xf>
    <xf numFmtId="0" fontId="38" fillId="3" borderId="12" xfId="7" applyFont="1" applyFill="1" applyBorder="1" applyAlignment="1">
      <alignment vertical="center" wrapText="1"/>
    </xf>
    <xf numFmtId="0" fontId="39" fillId="0" borderId="13" xfId="0" applyFont="1" applyBorder="1" applyAlignment="1">
      <alignment vertical="center" wrapText="1"/>
    </xf>
    <xf numFmtId="0" fontId="0" fillId="0" borderId="14" xfId="0" applyBorder="1" applyAlignment="1">
      <alignment wrapText="1"/>
    </xf>
    <xf numFmtId="0" fontId="38" fillId="3" borderId="15" xfId="7" applyFont="1" applyFill="1" applyBorder="1" applyAlignment="1">
      <alignment vertical="center" wrapText="1"/>
    </xf>
    <xf numFmtId="0" fontId="39" fillId="0" borderId="0" xfId="0" applyFont="1" applyBorder="1" applyAlignment="1">
      <alignment vertical="center" wrapText="1"/>
    </xf>
    <xf numFmtId="0" fontId="0" fillId="0" borderId="16" xfId="0" applyBorder="1" applyAlignment="1">
      <alignment wrapText="1"/>
    </xf>
    <xf numFmtId="0" fontId="39" fillId="0" borderId="15" xfId="0" applyFont="1" applyBorder="1" applyAlignment="1">
      <alignment vertical="center" wrapText="1"/>
    </xf>
    <xf numFmtId="0" fontId="39" fillId="0" borderId="17" xfId="0" applyFont="1" applyBorder="1" applyAlignment="1">
      <alignment vertical="center" wrapText="1"/>
    </xf>
    <xf numFmtId="0" fontId="39" fillId="0" borderId="1" xfId="0" applyFont="1" applyBorder="1" applyAlignment="1">
      <alignment vertical="center" wrapText="1"/>
    </xf>
    <xf numFmtId="0" fontId="0" fillId="0" borderId="18" xfId="0" applyBorder="1" applyAlignment="1">
      <alignment wrapText="1"/>
    </xf>
    <xf numFmtId="0" fontId="22" fillId="0" borderId="0" xfId="1" applyFont="1" applyFill="1" applyAlignment="1" applyProtection="1"/>
    <xf numFmtId="0" fontId="0" fillId="0" borderId="0" xfId="0" applyAlignment="1" applyProtection="1"/>
    <xf numFmtId="0" fontId="22" fillId="0" borderId="12" xfId="1" applyFont="1" applyFill="1" applyBorder="1" applyAlignment="1" applyProtection="1">
      <alignment vertical="center" wrapText="1"/>
    </xf>
    <xf numFmtId="0" fontId="22" fillId="0" borderId="13" xfId="1" applyFont="1" applyFill="1" applyBorder="1" applyAlignment="1" applyProtection="1">
      <alignment vertical="center" wrapText="1"/>
    </xf>
    <xf numFmtId="0" fontId="0" fillId="0" borderId="13" xfId="0" applyBorder="1" applyAlignment="1" applyProtection="1">
      <alignment wrapText="1"/>
    </xf>
    <xf numFmtId="0" fontId="0" fillId="0" borderId="14" xfId="0" applyBorder="1" applyAlignment="1" applyProtection="1">
      <alignment wrapText="1"/>
    </xf>
    <xf numFmtId="0" fontId="22" fillId="0" borderId="15" xfId="1" applyFont="1" applyFill="1" applyBorder="1" applyAlignment="1" applyProtection="1">
      <alignment vertical="center" wrapText="1"/>
    </xf>
    <xf numFmtId="0" fontId="22" fillId="0" borderId="0" xfId="1" applyFont="1" applyFill="1" applyBorder="1" applyAlignment="1" applyProtection="1">
      <alignment vertical="center" wrapText="1"/>
    </xf>
    <xf numFmtId="0" fontId="0" fillId="0" borderId="0" xfId="0" applyBorder="1" applyAlignment="1" applyProtection="1">
      <alignment wrapText="1"/>
    </xf>
    <xf numFmtId="0" fontId="0" fillId="0" borderId="16" xfId="0" applyBorder="1" applyAlignment="1" applyProtection="1">
      <alignment wrapText="1"/>
    </xf>
    <xf numFmtId="0" fontId="22" fillId="0" borderId="17"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0" fillId="0" borderId="1" xfId="0" applyBorder="1" applyAlignment="1" applyProtection="1">
      <alignment wrapText="1"/>
    </xf>
    <xf numFmtId="0" fontId="0" fillId="0" borderId="18" xfId="0" applyBorder="1" applyAlignment="1" applyProtection="1">
      <alignment wrapText="1"/>
    </xf>
    <xf numFmtId="167" fontId="2" fillId="2" borderId="2" xfId="5" applyNumberFormat="1" applyFont="1" applyFill="1" applyBorder="1" applyAlignment="1" applyProtection="1">
      <alignment horizontal="right" vertical="center"/>
      <protection locked="0"/>
    </xf>
    <xf numFmtId="0" fontId="0" fillId="0" borderId="4" xfId="0" applyBorder="1" applyAlignment="1" applyProtection="1">
      <protection locked="0"/>
    </xf>
    <xf numFmtId="167" fontId="1" fillId="2" borderId="2" xfId="5" applyNumberFormat="1" applyFont="1" applyFill="1" applyBorder="1" applyAlignment="1" applyProtection="1">
      <alignment horizontal="right" vertical="center"/>
      <protection locked="0"/>
    </xf>
    <xf numFmtId="0" fontId="21" fillId="0" borderId="13" xfId="1" applyFont="1" applyFill="1" applyBorder="1" applyAlignment="1" applyProtection="1">
      <alignment horizontal="center" vertical="center"/>
    </xf>
    <xf numFmtId="0" fontId="21" fillId="0" borderId="0" xfId="1" applyFont="1" applyFill="1" applyBorder="1" applyAlignment="1" applyProtection="1">
      <alignment horizontal="center" vertical="center"/>
    </xf>
    <xf numFmtId="0" fontId="4" fillId="0" borderId="0" xfId="1" applyFont="1" applyFill="1" applyAlignment="1" applyProtection="1">
      <alignment horizontal="left" vertical="center"/>
    </xf>
    <xf numFmtId="0" fontId="6" fillId="2" borderId="2" xfId="1" applyFont="1" applyFill="1" applyBorder="1" applyAlignment="1" applyProtection="1">
      <alignment horizontal="left" vertical="center" indent="1" shrinkToFit="1"/>
      <protection locked="0"/>
    </xf>
    <xf numFmtId="0" fontId="6" fillId="2" borderId="3" xfId="1" applyFont="1" applyFill="1" applyBorder="1" applyAlignment="1" applyProtection="1">
      <alignment horizontal="left" vertical="center" indent="1" shrinkToFit="1"/>
      <protection locked="0"/>
    </xf>
    <xf numFmtId="0" fontId="0" fillId="0" borderId="3" xfId="0" applyBorder="1" applyAlignment="1" applyProtection="1">
      <alignment horizontal="left" indent="1" shrinkToFit="1"/>
      <protection locked="0"/>
    </xf>
    <xf numFmtId="0" fontId="0" fillId="0" borderId="4" xfId="0" applyBorder="1" applyAlignment="1" applyProtection="1">
      <alignment horizontal="left" indent="1" shrinkToFit="1"/>
      <protection locked="0"/>
    </xf>
    <xf numFmtId="0" fontId="20" fillId="0" borderId="13" xfId="0" applyFont="1" applyBorder="1" applyAlignment="1" applyProtection="1">
      <alignment vertical="center" wrapText="1"/>
    </xf>
    <xf numFmtId="0" fontId="20" fillId="0" borderId="0" xfId="0" applyFont="1" applyBorder="1" applyAlignment="1" applyProtection="1">
      <alignment vertical="center" wrapText="1"/>
    </xf>
    <xf numFmtId="0" fontId="20" fillId="0" borderId="17" xfId="0" applyFont="1" applyBorder="1" applyAlignment="1" applyProtection="1">
      <alignment vertical="center" wrapText="1"/>
    </xf>
    <xf numFmtId="0" fontId="20" fillId="0" borderId="1" xfId="0" applyFont="1" applyBorder="1" applyAlignment="1" applyProtection="1">
      <alignment vertical="center" wrapText="1"/>
    </xf>
    <xf numFmtId="0" fontId="0" fillId="0" borderId="4" xfId="0" applyBorder="1" applyAlignment="1" applyProtection="1">
      <alignment vertical="center"/>
      <protection locked="0"/>
    </xf>
    <xf numFmtId="0" fontId="21" fillId="0" borderId="13" xfId="1" applyFont="1" applyFill="1" applyBorder="1" applyAlignment="1" applyProtection="1">
      <alignment horizontal="center" vertical="center" wrapText="1"/>
    </xf>
    <xf numFmtId="0" fontId="21" fillId="0" borderId="0" xfId="1" applyFont="1" applyFill="1" applyBorder="1" applyAlignment="1" applyProtection="1">
      <alignment horizontal="center" vertical="center" wrapText="1"/>
    </xf>
    <xf numFmtId="0" fontId="6" fillId="0" borderId="5" xfId="1" applyFont="1" applyFill="1" applyBorder="1" applyAlignment="1" applyProtection="1">
      <alignment horizontal="left" vertical="center" shrinkToFit="1"/>
    </xf>
    <xf numFmtId="0" fontId="7" fillId="0" borderId="7" xfId="1" applyFont="1" applyFill="1" applyBorder="1" applyAlignment="1" applyProtection="1">
      <alignment horizontal="left" shrinkToFit="1"/>
    </xf>
    <xf numFmtId="0" fontId="22" fillId="0" borderId="12" xfId="0" applyFont="1" applyBorder="1" applyAlignment="1" applyProtection="1">
      <alignment vertical="center" wrapText="1"/>
    </xf>
    <xf numFmtId="0" fontId="26" fillId="0" borderId="13" xfId="0" applyFont="1" applyBorder="1" applyAlignment="1" applyProtection="1">
      <alignment vertical="center" wrapText="1"/>
    </xf>
    <xf numFmtId="0" fontId="26" fillId="0" borderId="14" xfId="0" applyFont="1" applyBorder="1" applyAlignment="1" applyProtection="1">
      <alignment vertical="center" wrapText="1"/>
    </xf>
    <xf numFmtId="0" fontId="26" fillId="0" borderId="17" xfId="0" applyFont="1" applyBorder="1" applyAlignment="1" applyProtection="1">
      <alignment vertical="center" wrapText="1"/>
    </xf>
    <xf numFmtId="0" fontId="26" fillId="0" borderId="1" xfId="0" applyFont="1" applyBorder="1" applyAlignment="1" applyProtection="1">
      <alignment vertical="center" wrapText="1"/>
    </xf>
    <xf numFmtId="0" fontId="26" fillId="0" borderId="18" xfId="0" applyFont="1" applyBorder="1" applyAlignment="1" applyProtection="1">
      <alignment vertical="center" wrapText="1"/>
    </xf>
    <xf numFmtId="0" fontId="22" fillId="0" borderId="0" xfId="0" applyFont="1" applyAlignment="1" applyProtection="1"/>
    <xf numFmtId="0" fontId="12" fillId="0" borderId="0" xfId="1" applyFont="1" applyFill="1" applyBorder="1" applyAlignment="1" applyProtection="1">
      <alignment horizontal="center" vertical="center"/>
    </xf>
    <xf numFmtId="0" fontId="16" fillId="0" borderId="0" xfId="0" applyFont="1" applyBorder="1" applyAlignment="1" applyProtection="1">
      <alignment vertical="center"/>
    </xf>
    <xf numFmtId="0" fontId="7" fillId="0" borderId="6" xfId="1" applyFont="1" applyFill="1" applyBorder="1" applyAlignment="1" applyProtection="1">
      <alignment horizontal="left" shrinkToFit="1"/>
    </xf>
    <xf numFmtId="0" fontId="0" fillId="0" borderId="7" xfId="0" applyBorder="1" applyAlignment="1" applyProtection="1">
      <alignment shrinkToFit="1"/>
    </xf>
    <xf numFmtId="0" fontId="25" fillId="0" borderId="13" xfId="0" applyFont="1" applyBorder="1" applyAlignment="1" applyProtection="1">
      <alignment wrapText="1"/>
    </xf>
    <xf numFmtId="0" fontId="25" fillId="0" borderId="14" xfId="0" applyFont="1" applyBorder="1" applyAlignment="1" applyProtection="1">
      <alignment wrapText="1"/>
    </xf>
    <xf numFmtId="0" fontId="25" fillId="0" borderId="17" xfId="0" applyFont="1" applyBorder="1" applyAlignment="1" applyProtection="1">
      <alignment wrapText="1"/>
    </xf>
    <xf numFmtId="0" fontId="25" fillId="0" borderId="1" xfId="0" applyFont="1" applyBorder="1" applyAlignment="1" applyProtection="1">
      <alignment wrapText="1"/>
    </xf>
    <xf numFmtId="0" fontId="25" fillId="0" borderId="18" xfId="0" applyFont="1" applyBorder="1" applyAlignment="1" applyProtection="1">
      <alignment wrapText="1"/>
    </xf>
    <xf numFmtId="0" fontId="22" fillId="0" borderId="0" xfId="1" applyFont="1" applyFill="1" applyBorder="1" applyAlignment="1" applyProtection="1"/>
    <xf numFmtId="0" fontId="7" fillId="0" borderId="6" xfId="1" applyFont="1" applyFill="1" applyBorder="1" applyAlignment="1">
      <alignment horizontal="left" shrinkToFit="1"/>
    </xf>
    <xf numFmtId="0" fontId="7" fillId="0" borderId="7" xfId="1" applyFont="1" applyFill="1" applyBorder="1" applyAlignment="1">
      <alignment horizontal="left" shrinkToFit="1"/>
    </xf>
    <xf numFmtId="0" fontId="21" fillId="0" borderId="21" xfId="1" applyFont="1" applyFill="1" applyBorder="1" applyAlignment="1" applyProtection="1">
      <alignment horizontal="center" vertical="center"/>
    </xf>
    <xf numFmtId="0" fontId="33" fillId="0" borderId="21" xfId="0" applyFont="1" applyBorder="1" applyAlignment="1">
      <alignment horizontal="center" vertical="center"/>
    </xf>
    <xf numFmtId="0" fontId="0" fillId="0" borderId="21" xfId="0" applyBorder="1" applyAlignment="1">
      <alignment horizontal="center" vertical="center"/>
    </xf>
    <xf numFmtId="0" fontId="25" fillId="0" borderId="13" xfId="0" applyFont="1" applyBorder="1" applyAlignment="1"/>
    <xf numFmtId="0" fontId="25" fillId="0" borderId="14" xfId="0" applyFont="1" applyBorder="1" applyAlignment="1"/>
    <xf numFmtId="0" fontId="25" fillId="0" borderId="0" xfId="0" applyFont="1" applyBorder="1" applyAlignment="1"/>
    <xf numFmtId="0" fontId="25" fillId="0" borderId="16" xfId="0" applyFont="1" applyBorder="1" applyAlignment="1"/>
    <xf numFmtId="0" fontId="25" fillId="0" borderId="17" xfId="0" applyFont="1" applyBorder="1" applyAlignment="1"/>
    <xf numFmtId="0" fontId="25" fillId="0" borderId="1" xfId="0" applyFont="1" applyBorder="1" applyAlignment="1"/>
    <xf numFmtId="0" fontId="25" fillId="0" borderId="18" xfId="0" applyFont="1" applyBorder="1" applyAlignment="1"/>
    <xf numFmtId="0" fontId="0" fillId="0" borderId="6" xfId="0" applyBorder="1" applyAlignment="1" applyProtection="1">
      <alignment shrinkToFit="1"/>
    </xf>
    <xf numFmtId="0" fontId="33" fillId="0" borderId="21" xfId="0" applyFont="1" applyBorder="1" applyAlignment="1" applyProtection="1">
      <alignment horizontal="center" vertical="center"/>
    </xf>
    <xf numFmtId="0" fontId="33" fillId="0" borderId="0" xfId="0" applyFont="1" applyBorder="1" applyAlignment="1" applyProtection="1">
      <alignment vertical="center"/>
    </xf>
    <xf numFmtId="0" fontId="25" fillId="0" borderId="0" xfId="0" applyFont="1" applyBorder="1" applyAlignment="1" applyProtection="1">
      <alignment wrapText="1"/>
    </xf>
    <xf numFmtId="0" fontId="25" fillId="0" borderId="16" xfId="0" applyFont="1" applyBorder="1" applyAlignment="1" applyProtection="1">
      <alignment wrapText="1"/>
    </xf>
    <xf numFmtId="0" fontId="25" fillId="0" borderId="15" xfId="0" applyFont="1" applyBorder="1" applyAlignment="1" applyProtection="1">
      <alignment wrapText="1"/>
    </xf>
    <xf numFmtId="0" fontId="2" fillId="2" borderId="12" xfId="1" applyFont="1"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15" xfId="0" applyFill="1" applyBorder="1" applyAlignment="1" applyProtection="1">
      <alignment wrapText="1"/>
      <protection locked="0"/>
    </xf>
    <xf numFmtId="0" fontId="0" fillId="2" borderId="0" xfId="0" applyFill="1" applyBorder="1" applyAlignment="1" applyProtection="1">
      <alignment wrapText="1"/>
      <protection locked="0"/>
    </xf>
    <xf numFmtId="0" fontId="0" fillId="2" borderId="16"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18" xfId="0" applyFill="1" applyBorder="1" applyAlignment="1" applyProtection="1">
      <alignment wrapText="1"/>
      <protection locked="0"/>
    </xf>
  </cellXfs>
  <cellStyles count="8">
    <cellStyle name="Comma" xfId="5" builtinId="3"/>
    <cellStyle name="Comma 2" xfId="2"/>
    <cellStyle name="Currency" xfId="6" builtinId="4"/>
    <cellStyle name="Currency 2" xfId="4"/>
    <cellStyle name="Normal" xfId="0" builtinId="0"/>
    <cellStyle name="Normal 2" xfId="1"/>
    <cellStyle name="Normal 2 2" xfId="7"/>
    <cellStyle name="Percent 2" xfId="3"/>
  </cellStyles>
  <dxfs count="64">
    <dxf>
      <font>
        <b/>
        <i val="0"/>
        <strike val="0"/>
        <condense val="0"/>
        <extend val="0"/>
        <outline val="0"/>
        <shadow val="0"/>
        <u val="none"/>
        <vertAlign val="baseline"/>
        <sz val="11"/>
        <color theme="1"/>
        <name val="Calibri"/>
        <scheme val="minor"/>
      </font>
      <numFmt numFmtId="32" formatCode="_(&quot;$&quot;* #,##0_);_(&quot;$&quot;* \(#,##0\);_(&quot;$&quot;* &quot;-&quot;_);_(@_)"/>
      <fill>
        <patternFill patternType="none">
          <fgColor indexed="64"/>
          <bgColor indexed="65"/>
        </patternFill>
      </fill>
      <border diagonalUp="0" diagonalDown="0" outline="0">
        <left/>
        <right style="medium">
          <color auto="1"/>
        </right>
        <top/>
        <bottom style="medium">
          <color auto="1"/>
        </bottom>
      </border>
    </dxf>
    <dxf>
      <font>
        <b/>
        <i val="0"/>
        <strike val="0"/>
        <condense val="0"/>
        <extend val="0"/>
        <outline val="0"/>
        <shadow val="0"/>
        <u val="none"/>
        <vertAlign val="baseline"/>
        <sz val="11"/>
        <color theme="1"/>
        <name val="Calibri"/>
        <scheme val="minor"/>
      </font>
      <numFmt numFmtId="32" formatCode="_(&quot;$&quot;* #,##0_);_(&quot;$&quot;* \(#,##0\);_(&quot;$&quot;* &quot;-&quot;_);_(@_)"/>
      <fill>
        <patternFill patternType="none">
          <fgColor indexed="64"/>
          <bgColor indexed="65"/>
        </patternFill>
      </fill>
      <border diagonalUp="0" diagonalDown="0" outline="0">
        <left/>
        <right/>
        <top/>
        <bottom style="medium">
          <color indexed="64"/>
        </bottom>
      </border>
    </dxf>
    <dxf>
      <font>
        <b/>
        <i val="0"/>
        <strike val="0"/>
        <condense val="0"/>
        <extend val="0"/>
        <outline val="0"/>
        <shadow val="0"/>
        <u val="none"/>
        <vertAlign val="baseline"/>
        <sz val="9"/>
        <color auto="1"/>
        <name val="Arial"/>
        <scheme val="none"/>
      </font>
      <numFmt numFmtId="166" formatCode="#,##0.0000_);\(#,##0.0000\)"/>
      <fill>
        <patternFill patternType="none">
          <fgColor indexed="64"/>
          <bgColor indexed="65"/>
        </patternFill>
      </fill>
      <alignment horizontal="general" vertical="bottom" textRotation="0" wrapText="0" indent="0" justifyLastLine="0" shrinkToFit="0" readingOrder="0"/>
      <border diagonalUp="0" diagonalDown="0" outline="0">
        <left style="medium">
          <color auto="1"/>
        </left>
        <right/>
        <top/>
        <bottom style="medium">
          <color auto="1"/>
        </bottom>
      </border>
      <protection locked="0" hidden="0"/>
    </dxf>
    <dxf>
      <font>
        <b/>
        <i val="0"/>
        <strike val="0"/>
        <condense val="0"/>
        <extend val="0"/>
        <outline val="0"/>
        <shadow val="0"/>
        <u val="none"/>
        <vertAlign val="baseline"/>
        <sz val="9"/>
        <color auto="1"/>
        <name val="Arial"/>
        <scheme val="none"/>
      </font>
      <numFmt numFmtId="32" formatCode="_(&quot;$&quot;* #,##0_);_(&quot;$&quot;* \(#,##0\);_(&quot;$&quot;* &quot;-&quot;_);_(@_)"/>
      <fill>
        <patternFill patternType="none">
          <fgColor indexed="64"/>
          <bgColor indexed="65"/>
        </patternFill>
      </fill>
      <alignment horizontal="right" vertical="bottom" textRotation="0" wrapText="0" indent="0" justifyLastLine="0" shrinkToFit="0" readingOrder="0"/>
      <border diagonalUp="0" diagonalDown="0" outline="0">
        <left/>
        <right style="medium">
          <color auto="1"/>
        </right>
        <top/>
        <bottom style="medium">
          <color auto="1"/>
        </bottom>
      </border>
      <protection locked="1" hidden="0"/>
    </dxf>
    <dxf>
      <font>
        <b/>
        <i val="0"/>
        <strike val="0"/>
        <condense val="0"/>
        <extend val="0"/>
        <outline val="0"/>
        <shadow val="0"/>
        <u val="none"/>
        <vertAlign val="baseline"/>
        <sz val="9"/>
        <color auto="1"/>
        <name val="Arial"/>
        <scheme val="none"/>
      </font>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0" hidden="0"/>
    </dxf>
    <dxf>
      <font>
        <b/>
        <i val="0"/>
        <strike val="0"/>
        <condense val="0"/>
        <extend val="0"/>
        <outline val="0"/>
        <shadow val="0"/>
        <u val="none"/>
        <vertAlign val="baseline"/>
        <sz val="9"/>
        <color auto="1"/>
        <name val="Arial"/>
        <scheme val="none"/>
      </font>
      <numFmt numFmtId="164" formatCode="#,##0.0000"/>
      <fill>
        <patternFill patternType="none">
          <fgColor indexed="64"/>
          <bgColor indexed="65"/>
        </patternFill>
      </fill>
      <alignment horizontal="right" vertical="bottom" textRotation="0" wrapText="0" indent="0" justifyLastLine="0" shrinkToFit="0" readingOrder="0"/>
      <border diagonalUp="0" diagonalDown="0" outline="0">
        <left style="medium">
          <color auto="1"/>
        </left>
        <right/>
        <top/>
        <bottom style="medium">
          <color auto="1"/>
        </bottom>
      </border>
      <protection locked="0" hidden="0"/>
    </dxf>
    <dxf>
      <font>
        <b/>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0" hidden="0"/>
    </dxf>
    <dxf>
      <font>
        <b/>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border outline="0">
        <left style="thin">
          <color auto="1"/>
        </left>
      </border>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i val="0"/>
        <strike val="0"/>
        <condense val="0"/>
        <extend val="0"/>
        <outline val="0"/>
        <shadow val="0"/>
        <u/>
        <vertAlign val="baseline"/>
        <sz val="10"/>
        <color theme="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i val="0"/>
        <strike val="0"/>
        <condense val="0"/>
        <extend val="0"/>
        <outline val="0"/>
        <shadow val="0"/>
        <u/>
        <vertAlign val="baseline"/>
        <sz val="10"/>
        <color theme="0"/>
        <name val="Arial"/>
        <scheme val="none"/>
      </font>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ertAlign val="baseline"/>
        <sz val="10"/>
        <color theme="0"/>
        <name val="Arial"/>
        <scheme val="none"/>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ertAlign val="baseline"/>
        <sz val="10"/>
        <color theme="0"/>
        <name val="Arial"/>
        <scheme val="none"/>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ertAlign val="baseline"/>
        <sz val="10"/>
        <color theme="0"/>
        <name val="Arial"/>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32" formatCode="_(&quot;$&quot;* #,##0_);_(&quot;$&quot;* \(#,##0\);_(&quot;$&quot;* &quot;-&quot;_);_(@_)"/>
      <fill>
        <patternFill patternType="none">
          <fgColor indexed="64"/>
          <bgColor indexed="65"/>
        </patternFill>
      </fill>
      <border diagonalUp="0" diagonalDown="0" outline="0">
        <left/>
        <right style="medium">
          <color auto="1"/>
        </right>
        <top/>
        <bottom style="medium">
          <color auto="1"/>
        </bottom>
      </border>
      <protection locked="1" hidden="0"/>
    </dxf>
    <dxf>
      <font>
        <b val="0"/>
        <i val="0"/>
        <strike val="0"/>
        <condense val="0"/>
        <extend val="0"/>
        <outline val="0"/>
        <shadow val="0"/>
        <u val="none"/>
        <vertAlign val="baseline"/>
        <sz val="9"/>
        <color auto="1"/>
        <name val="Arial"/>
        <scheme val="none"/>
      </font>
      <numFmt numFmtId="32" formatCode="_(&quot;$&quot;* #,##0_);_(&quot;$&quot;* \(#,##0\);_(&quot;$&quot;* &quot;-&quot;_);_(@_)"/>
      <fill>
        <patternFill patternType="none">
          <fgColor rgb="FF000000"/>
          <bgColor auto="1"/>
        </patternFill>
      </fill>
      <alignment horizontal="general" vertical="bottom" textRotation="0" wrapText="0" indent="0" justifyLastLine="0" shrinkToFit="0" readingOrder="0"/>
      <border diagonalUp="0" diagonalDown="0">
        <left/>
        <right style="medium">
          <color auto="1"/>
        </right>
        <top/>
        <bottom/>
        <vertical/>
        <horizontal/>
      </border>
      <protection locked="0" hidden="0"/>
    </dxf>
    <dxf>
      <font>
        <b/>
        <i val="0"/>
        <strike val="0"/>
        <condense val="0"/>
        <extend val="0"/>
        <outline val="0"/>
        <shadow val="0"/>
        <u val="none"/>
        <vertAlign val="baseline"/>
        <sz val="9"/>
        <color auto="1"/>
        <name val="Arial"/>
        <scheme val="none"/>
      </font>
      <numFmt numFmtId="164" formatCode="#,##0.0000"/>
      <fill>
        <patternFill patternType="none">
          <fgColor indexed="64"/>
          <bgColor indexed="65"/>
        </patternFill>
      </fill>
      <alignment horizontal="right" vertical="bottom" textRotation="0" wrapText="0" indent="0" justifyLastLine="0" shrinkToFit="0" readingOrder="0"/>
      <border diagonalUp="0" diagonalDown="0" outline="0">
        <left style="medium">
          <color auto="1"/>
        </left>
        <right/>
        <top/>
        <bottom style="medium">
          <color auto="1"/>
        </bottom>
      </border>
      <protection locked="1" hidden="0"/>
    </dxf>
    <dxf>
      <font>
        <b val="0"/>
        <i val="0"/>
        <strike val="0"/>
        <condense val="0"/>
        <extend val="0"/>
        <outline val="0"/>
        <shadow val="0"/>
        <u val="none"/>
        <vertAlign val="baseline"/>
        <sz val="9"/>
        <color auto="1"/>
        <name val="Arial"/>
        <scheme val="none"/>
      </font>
      <numFmt numFmtId="164" formatCode="#,##0.0000"/>
      <fill>
        <patternFill patternType="none">
          <fgColor indexed="64"/>
          <bgColor indexed="65"/>
        </patternFill>
      </fill>
      <alignment horizontal="right" vertical="bottom" textRotation="0" wrapText="0" indent="0" justifyLastLine="0" shrinkToFit="0" readingOrder="0"/>
      <border diagonalUp="0" diagonalDown="0">
        <left style="medium">
          <color auto="1"/>
        </left>
        <right/>
        <top/>
        <bottom/>
        <vertical/>
        <horizontal/>
      </border>
      <protection locked="0" hidden="0"/>
    </dxf>
    <dxf>
      <font>
        <b/>
        <i val="0"/>
        <strike val="0"/>
        <condense val="0"/>
        <extend val="0"/>
        <outline val="0"/>
        <shadow val="0"/>
        <u val="none"/>
        <vertAlign val="baseline"/>
        <sz val="9"/>
        <color auto="1"/>
        <name val="Arial"/>
        <scheme val="none"/>
      </font>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outline="0">
        <left/>
        <right style="medium">
          <color auto="1"/>
        </right>
        <top/>
        <bottom style="medium">
          <color auto="1"/>
        </bottom>
      </border>
      <protection locked="1" hidden="0"/>
    </dxf>
    <dxf>
      <font>
        <b val="0"/>
        <i val="0"/>
        <strike val="0"/>
        <condense val="0"/>
        <extend val="0"/>
        <outline val="0"/>
        <shadow val="0"/>
        <u val="none"/>
        <vertAlign val="baseline"/>
        <sz val="9"/>
        <color auto="1"/>
        <name val="Arial"/>
        <scheme val="none"/>
      </font>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style="medium">
          <color auto="1"/>
        </right>
        <top/>
        <bottom/>
        <vertical/>
        <horizontal/>
      </border>
      <protection locked="0" hidden="0"/>
    </dxf>
    <dxf>
      <font>
        <b/>
        <i val="0"/>
        <strike val="0"/>
        <condense val="0"/>
        <extend val="0"/>
        <outline val="0"/>
        <shadow val="0"/>
        <u val="none"/>
        <vertAlign val="baseline"/>
        <sz val="9"/>
        <color auto="1"/>
        <name val="Arial"/>
        <scheme val="none"/>
      </font>
      <numFmt numFmtId="164" formatCode="#,##0.0000"/>
      <fill>
        <patternFill patternType="none">
          <fgColor indexed="64"/>
          <bgColor indexed="65"/>
        </patternFill>
      </fill>
      <alignment horizontal="right" vertical="bottom" textRotation="0" wrapText="0" indent="0" justifyLastLine="0" shrinkToFit="0" readingOrder="0"/>
      <border diagonalUp="0" diagonalDown="0" outline="0">
        <left style="medium">
          <color auto="1"/>
        </left>
        <right/>
        <top/>
        <bottom style="medium">
          <color auto="1"/>
        </bottom>
      </border>
      <protection locked="1" hidden="0"/>
    </dxf>
    <dxf>
      <font>
        <b val="0"/>
        <i val="0"/>
        <strike val="0"/>
        <condense val="0"/>
        <extend val="0"/>
        <outline val="0"/>
        <shadow val="0"/>
        <u val="none"/>
        <vertAlign val="baseline"/>
        <sz val="9"/>
        <color auto="1"/>
        <name val="Arial"/>
        <scheme val="none"/>
      </font>
      <numFmt numFmtId="164" formatCode="#,##0.0000"/>
      <fill>
        <patternFill patternType="none">
          <fgColor indexed="64"/>
          <bgColor auto="1"/>
        </patternFill>
      </fill>
      <alignment horizontal="right" vertical="bottom" textRotation="0" wrapText="0" indent="0" justifyLastLine="0" shrinkToFit="0" readingOrder="0"/>
      <border diagonalUp="0" diagonalDown="0">
        <left style="medium">
          <color auto="1"/>
        </left>
        <right/>
        <top/>
        <bottom/>
        <vertical/>
        <horizontal/>
      </border>
      <protection locked="0" hidden="0"/>
    </dxf>
    <dxf>
      <font>
        <b/>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Arial"/>
        <scheme val="none"/>
      </font>
      <fill>
        <patternFill patternType="none">
          <fgColor indexed="64"/>
          <bgColor auto="1"/>
        </patternFill>
      </fill>
      <alignment horizontal="left" vertical="center" textRotation="0" wrapText="1" indent="1" justifyLastLine="0" shrinkToFit="0" readingOrder="0"/>
      <protection locked="0" hidden="0"/>
    </dxf>
    <dxf>
      <font>
        <b/>
      </font>
      <fill>
        <patternFill patternType="none">
          <fgColor rgb="FF000000"/>
          <bgColor auto="1"/>
        </patternFill>
      </fill>
      <protection locked="1" hidden="0"/>
    </dxf>
    <dxf>
      <fill>
        <patternFill patternType="none">
          <fgColor rgb="FF000000"/>
          <bgColor auto="1"/>
        </patternFill>
      </fill>
      <protection locked="0" hidden="0"/>
    </dxf>
    <dxf>
      <font>
        <b/>
        <strike val="0"/>
        <outline val="0"/>
        <shadow val="0"/>
        <u val="none"/>
        <vertAlign val="baseline"/>
        <sz val="8"/>
        <color auto="1"/>
        <name val="Arial"/>
        <scheme val="none"/>
      </font>
      <fill>
        <patternFill patternType="none">
          <fgColor indexed="64"/>
          <bgColor auto="1"/>
        </patternFill>
      </fill>
      <alignment vertical="center" textRotation="0" wrapText="1" indent="0" justifyLastLine="0" shrinkToFit="0" readingOrder="0"/>
      <protection locked="1" hidden="0"/>
    </dxf>
    <dxf>
      <font>
        <b val="0"/>
        <i val="0"/>
        <strike val="0"/>
        <condense val="0"/>
        <extend val="0"/>
        <outline val="0"/>
        <shadow val="0"/>
        <u val="none"/>
        <vertAlign val="baseline"/>
        <sz val="9"/>
        <color auto="1"/>
        <name val="Arial"/>
        <scheme val="none"/>
      </font>
      <numFmt numFmtId="32" formatCode="_(&quot;$&quot;* #,##0_);_(&quot;$&quot;* \(#,##0\);_(&quot;$&quot;* &quot;-&quot;_);_(@_)"/>
      <fill>
        <patternFill patternType="none">
          <fgColor indexed="64"/>
          <bgColor auto="1"/>
        </patternFill>
      </fill>
      <alignment horizontal="general" vertical="bottom" textRotation="0" wrapText="0" indent="0" justifyLastLine="0" shrinkToFit="0" readingOrder="0"/>
      <border diagonalUp="0" diagonalDown="0">
        <left/>
        <right style="medium">
          <color auto="1"/>
        </right>
        <top/>
        <bottom/>
        <vertical/>
        <horizontal/>
      </border>
      <protection locked="0" hidden="0"/>
    </dxf>
    <dxf>
      <font>
        <b val="0"/>
        <i val="0"/>
        <strike val="0"/>
        <condense val="0"/>
        <extend val="0"/>
        <outline val="0"/>
        <shadow val="0"/>
        <u val="none"/>
        <vertAlign val="baseline"/>
        <sz val="9"/>
        <color auto="1"/>
        <name val="Arial"/>
        <scheme val="none"/>
      </font>
      <numFmt numFmtId="32" formatCode="_(&quot;$&quot;* #,##0_);_(&quot;$&quot;* \(#,##0\);_(&quot;$&quot;* &quot;-&quot;_);_(@_)"/>
      <fill>
        <patternFill patternType="none">
          <fgColor indexed="64"/>
          <bgColor auto="1"/>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9"/>
        <color auto="1"/>
        <name val="Arial"/>
        <scheme val="none"/>
      </font>
      <numFmt numFmtId="166" formatCode="#,##0.0000_);\(#,##0.0000\)"/>
      <fill>
        <patternFill patternType="none">
          <fgColor indexed="64"/>
          <bgColor indexed="65"/>
        </patternFill>
      </fill>
      <alignment horizontal="general" vertical="bottom" textRotation="0" wrapText="0" indent="0" justifyLastLine="0" shrinkToFit="0" readingOrder="0"/>
      <border diagonalUp="0" diagonalDown="0" outline="0">
        <left style="medium">
          <color auto="1"/>
        </left>
        <right/>
        <top/>
        <bottom/>
      </border>
      <protection locked="0" hidden="0"/>
    </dxf>
    <dxf>
      <font>
        <b val="0"/>
        <i val="0"/>
        <strike val="0"/>
        <condense val="0"/>
        <extend val="0"/>
        <outline val="0"/>
        <shadow val="0"/>
        <u val="none"/>
        <vertAlign val="baseline"/>
        <sz val="9"/>
        <color auto="1"/>
        <name val="Arial"/>
        <scheme val="none"/>
      </font>
      <numFmt numFmtId="32" formatCode="_(&quot;$&quot;* #,##0_);_(&quot;$&quot;* \(#,##0\);_(&quot;$&quot;* &quot;-&quot;_);_(@_)"/>
      <fill>
        <patternFill patternType="none">
          <fgColor indexed="64"/>
          <bgColor indexed="65"/>
        </patternFill>
      </fill>
      <alignment horizontal="right" vertical="bottom" textRotation="0" wrapText="0" indent="0" justifyLastLine="0" shrinkToFit="0" readingOrder="0"/>
      <border diagonalUp="0" diagonalDown="0">
        <left/>
        <right style="medium">
          <color auto="1"/>
        </right>
        <top/>
        <bottom/>
      </border>
      <protection locked="0" hidden="0"/>
    </dxf>
    <dxf>
      <font>
        <b val="0"/>
        <i val="0"/>
        <strike val="0"/>
        <condense val="0"/>
        <extend val="0"/>
        <outline val="0"/>
        <shadow val="0"/>
        <u val="none"/>
        <vertAlign val="baseline"/>
        <sz val="9"/>
        <color auto="1"/>
        <name val="Arial"/>
        <scheme val="none"/>
      </font>
      <numFmt numFmtId="32" formatCode="_(&quot;$&quot;* #,##0_);_(&quot;$&quot;* \(#,##0\);_(&quot;$&quot;* &quot;-&quot;_);_(@_)"/>
      <fill>
        <patternFill patternType="none">
          <fgColor indexed="64"/>
          <bgColor auto="1"/>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9"/>
        <color auto="1"/>
        <name val="Arial"/>
        <scheme val="none"/>
      </font>
      <numFmt numFmtId="164" formatCode="#,##0.0000"/>
      <fill>
        <patternFill patternType="none">
          <fgColor indexed="64"/>
          <bgColor auto="1"/>
        </patternFill>
      </fill>
      <alignment horizontal="right" vertical="bottom" textRotation="0" wrapText="0" indent="0" justifyLastLine="0" shrinkToFit="0" readingOrder="0"/>
      <border diagonalUp="0" diagonalDown="0">
        <left style="medium">
          <color auto="1"/>
        </left>
        <right/>
        <top/>
        <bottom/>
        <vertical/>
        <horizontal/>
      </border>
      <protection locked="0" hidden="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Arial"/>
        <scheme val="none"/>
      </font>
      <fill>
        <patternFill patternType="none">
          <fgColor indexed="64"/>
          <bgColor auto="1"/>
        </patternFill>
      </fill>
      <alignment horizontal="left" vertical="center" textRotation="0" wrapText="1" indent="1" justifyLastLine="0" shrinkToFit="0" readingOrder="0"/>
      <protection locked="0" hidden="0"/>
    </dxf>
    <dxf>
      <font>
        <b/>
      </font>
      <fill>
        <patternFill patternType="none">
          <fgColor indexed="64"/>
          <bgColor auto="1"/>
        </patternFill>
      </fill>
    </dxf>
    <dxf>
      <fill>
        <patternFill patternType="none">
          <fgColor indexed="64"/>
          <bgColor auto="1"/>
        </patternFill>
      </fill>
      <protection locked="0" hidden="0"/>
    </dxf>
    <dxf>
      <font>
        <b/>
        <strike val="0"/>
        <outline val="0"/>
        <shadow val="0"/>
        <u val="none"/>
        <vertAlign val="baseline"/>
        <sz val="8"/>
        <color auto="1"/>
        <name val="Arial"/>
        <scheme val="none"/>
      </font>
      <fill>
        <patternFill patternType="none">
          <fgColor indexed="64"/>
          <bgColor auto="1"/>
        </patternFill>
      </fill>
      <alignment vertical="center" textRotation="0" wrapText="1"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protection locked="0" hidden="0"/>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0"/>
    </dxf>
    <dxf>
      <font>
        <strike val="0"/>
        <outline val="0"/>
        <shadow val="0"/>
        <u val="none"/>
        <vertAlign val="baseline"/>
        <sz val="10"/>
        <color theme="1"/>
        <name val="Arial"/>
        <scheme val="none"/>
      </font>
      <protection locked="0" hidden="0"/>
    </dxf>
    <dxf>
      <font>
        <b/>
        <strike val="0"/>
        <outline val="0"/>
        <shadow val="0"/>
        <u val="none"/>
        <vertAlign val="baseline"/>
        <sz val="9"/>
        <color theme="1"/>
        <name val="Arial"/>
        <scheme val="none"/>
      </font>
      <alignment horizontal="center" vertical="center" wrapText="0" indent="0" justifyLastLine="0" shrinkToFit="0" readingOrder="0"/>
      <protection locked="0" hidden="0"/>
    </dxf>
    <dxf>
      <fill>
        <patternFill>
          <bgColor rgb="FFFFFFCC"/>
        </patternFill>
      </fill>
    </dxf>
    <dxf>
      <fill>
        <patternFill>
          <bgColor rgb="FFFFFF99"/>
        </patternFill>
      </fill>
    </dxf>
    <dxf>
      <border>
        <top style="double">
          <color theme="0" tint="-0.499984740745262"/>
        </top>
      </border>
    </dxf>
    <dxf>
      <border>
        <bottom style="medium">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1" defaultTableStyle="TableStyleMedium2" defaultPivotStyle="PivotStyleLight16">
    <tableStyle name="Table Style 1" pivot="0" count="5">
      <tableStyleElement type="wholeTable" dxfId="63"/>
      <tableStyleElement type="headerRow" dxfId="62"/>
      <tableStyleElement type="totalRow" dxfId="61"/>
      <tableStyleElement type="firstRowStripe" dxfId="60"/>
      <tableStyleElement type="secondRowStripe" dxfId="59"/>
    </tableStyle>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0</xdr:row>
      <xdr:rowOff>144780</xdr:rowOff>
    </xdr:from>
    <xdr:to>
      <xdr:col>0</xdr:col>
      <xdr:colOff>906780</xdr:colOff>
      <xdr:row>6</xdr:row>
      <xdr:rowOff>87207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 y="144780"/>
          <a:ext cx="800100" cy="1481667"/>
        </a:xfrm>
        <a:prstGeom prst="rect">
          <a:avLst/>
        </a:prstGeom>
      </xdr:spPr>
    </xdr:pic>
    <xdr:clientData/>
  </xdr:twoCellAnchor>
</xdr:wsDr>
</file>

<file path=xl/tables/table1.xml><?xml version="1.0" encoding="utf-8"?>
<table xmlns="http://schemas.openxmlformats.org/spreadsheetml/2006/main" id="6" name="Models" displayName="Models" ref="B7:E18" totalsRowShown="0" headerRowDxfId="58" dataDxfId="57">
  <tableColumns count="4">
    <tableColumn id="6" name="Name" dataDxfId="56"/>
    <tableColumn id="2" name="Description" dataDxfId="55"/>
    <tableColumn id="3" name="Current" dataDxfId="54"/>
    <tableColumn id="1" name="Projected" dataDxfId="53"/>
  </tableColumns>
  <tableStyleInfo name="Table Style 1" showFirstColumn="0" showLastColumn="0" showRowStripes="1" showColumnStripes="0"/>
</table>
</file>

<file path=xl/tables/table2.xml><?xml version="1.0" encoding="utf-8"?>
<table xmlns="http://schemas.openxmlformats.org/spreadsheetml/2006/main" id="1" name="II" displayName="II" ref="B10:I41" totalsRowCount="1" headerRowDxfId="52" dataDxfId="51" totalsRowDxfId="50">
  <tableColumns count="8">
    <tableColumn id="1" name="Position / Job Title" totalsRowLabel="Totals:" dataDxfId="49" totalsRowDxfId="7" dataCellStyle="Normal 2"/>
    <tableColumn id="2" name="Certification" dataDxfId="48" totalsRowDxfId="6" dataCellStyle="Normal 2"/>
    <tableColumn id="3" name="FTE (Current)" totalsRowFunction="sum" dataDxfId="47" totalsRowDxfId="5" dataCellStyle="Normal 2"/>
    <tableColumn id="4" name="Cost (Current)" totalsRowFunction="sum" dataDxfId="46" totalsRowDxfId="4" dataCellStyle="Normal 2"/>
    <tableColumn id="8" name="Fringe Benefit &amp; Payroll Tax Cost (Current)" totalsRowFunction="sum" dataDxfId="45" totalsRowDxfId="3" dataCellStyle="Currency 2"/>
    <tableColumn id="6" name="FTE (Projected)" totalsRowFunction="sum" dataDxfId="44" totalsRowDxfId="2" dataCellStyle="Normal 2"/>
    <tableColumn id="7" name="Cost (Projected)" totalsRowFunction="sum" dataDxfId="43" totalsRowDxfId="1" dataCellStyle="Normal 2"/>
    <tableColumn id="9" name="Fringe Benefit &amp; Payroll Tax Cost (Projected)" totalsRowFunction="sum" dataDxfId="42" totalsRowDxfId="0" dataCellStyle="Normal 2"/>
  </tableColumns>
  <tableStyleInfo name="Table Style 1" showFirstColumn="0" showLastColumn="0" showRowStripes="1" showColumnStripes="0"/>
</table>
</file>

<file path=xl/tables/table3.xml><?xml version="1.0" encoding="utf-8"?>
<table xmlns="http://schemas.openxmlformats.org/spreadsheetml/2006/main" id="12" name="III" displayName="III" ref="B9:G25" totalsRowCount="1" headerRowDxfId="41" dataDxfId="40" totalsRowDxfId="39">
  <tableColumns count="6">
    <tableColumn id="1" name="Position / Job Title" totalsRowLabel="Totals:" dataDxfId="38" totalsRowDxfId="37" dataCellStyle="Normal 2"/>
    <tableColumn id="2" name="Certification" dataDxfId="36" totalsRowDxfId="35" dataCellStyle="Normal 2"/>
    <tableColumn id="3" name="FTE (Current)" totalsRowFunction="sum" dataDxfId="34" totalsRowDxfId="33" dataCellStyle="Normal 2"/>
    <tableColumn id="4" name="Cost (Current)" totalsRowFunction="sum" dataDxfId="32" totalsRowDxfId="31" dataCellStyle="Normal 2"/>
    <tableColumn id="5" name="FTE (Projected)" totalsRowFunction="sum" dataDxfId="30" totalsRowDxfId="29" dataCellStyle="Normal 2"/>
    <tableColumn id="6" name="Cost (Projected)" totalsRowFunction="sum" dataDxfId="28" totalsRowDxfId="27" dataCellStyle="Normal 2"/>
  </tableColumns>
  <tableStyleInfo name="Table Style 1" showFirstColumn="0" showLastColumn="0" showRowStripes="1" showColumnStripes="0"/>
</table>
</file>

<file path=xl/tables/table4.xml><?xml version="1.0" encoding="utf-8"?>
<table xmlns="http://schemas.openxmlformats.org/spreadsheetml/2006/main" id="5" name="ListA" displayName="ListA" ref="A1:A41" totalsRowShown="0" headerRowDxfId="26" dataDxfId="25" headerRowCellStyle="Normal 2" dataCellStyle="Normal 2">
  <autoFilter ref="A1:A41"/>
  <sortState ref="A2:A41">
    <sortCondition ref="A2"/>
  </sortState>
  <tableColumns count="1">
    <tableColumn id="1" name="Personnel" dataDxfId="24" dataCellStyle="Normal 2"/>
  </tableColumns>
  <tableStyleInfo name="TableStyleLight8" showFirstColumn="0" showLastColumn="0" showRowStripes="1" showColumnStripes="0"/>
</table>
</file>

<file path=xl/tables/table5.xml><?xml version="1.0" encoding="utf-8"?>
<table xmlns="http://schemas.openxmlformats.org/spreadsheetml/2006/main" id="7" name="ListB" displayName="ListB" ref="B1:B19" totalsRowShown="0" headerRowDxfId="23" dataDxfId="22" headerRowCellStyle="Normal 2" dataCellStyle="Normal 2">
  <autoFilter ref="B1:B19"/>
  <tableColumns count="1">
    <tableColumn id="1" name="DCS Regions" dataDxfId="21" dataCellStyle="Normal 2"/>
  </tableColumns>
  <tableStyleInfo name="TableStyleLight8" showFirstColumn="0" showLastColumn="0" showRowStripes="1" showColumnStripes="0"/>
</table>
</file>

<file path=xl/tables/table6.xml><?xml version="1.0" encoding="utf-8"?>
<table xmlns="http://schemas.openxmlformats.org/spreadsheetml/2006/main" id="8" name="ListC" displayName="ListC" ref="C1:C93" totalsRowShown="0" headerRowDxfId="20" dataDxfId="19" headerRowCellStyle="Normal 2" dataCellStyle="Normal 2">
  <autoFilter ref="C1:C93"/>
  <tableColumns count="1">
    <tableColumn id="1" name="County" dataDxfId="18" dataCellStyle="Normal 2"/>
  </tableColumns>
  <tableStyleInfo name="TableStyleLight8" showFirstColumn="0" showLastColumn="0" showRowStripes="1" showColumnStripes="0"/>
</table>
</file>

<file path=xl/tables/table7.xml><?xml version="1.0" encoding="utf-8"?>
<table xmlns="http://schemas.openxmlformats.org/spreadsheetml/2006/main" id="9" name="ListD" displayName="ListD" ref="D1:D5" totalsRowShown="0" headerRowDxfId="17" dataDxfId="16" headerRowCellStyle="Normal 2" dataCellStyle="Normal 2">
  <autoFilter ref="D1:D5"/>
  <tableColumns count="1">
    <tableColumn id="1" name="Certifications" dataDxfId="15" dataCellStyle="Normal 2"/>
  </tableColumns>
  <tableStyleInfo name="TableStyleLight8" showFirstColumn="0" showLastColumn="0" showRowStripes="1" showColumnStripes="0"/>
</table>
</file>

<file path=xl/tables/table8.xml><?xml version="1.0" encoding="utf-8"?>
<table xmlns="http://schemas.openxmlformats.org/spreadsheetml/2006/main" id="2" name="ListE" displayName="ListE" ref="E1:E3" totalsRowShown="0" headerRowDxfId="14" dataDxfId="13" headerRowCellStyle="Normal 2" dataCellStyle="Normal 2">
  <autoFilter ref="E1:E3"/>
  <tableColumns count="1">
    <tableColumn id="1" name="Yes/No" dataDxfId="12" dataCellStyle="Normal 2"/>
  </tableColumns>
  <tableStyleInfo name="TableStyleLight8" showFirstColumn="0" showLastColumn="0" showRowStripes="1" showColumnStripes="0"/>
</table>
</file>

<file path=xl/tables/table9.xml><?xml version="1.0" encoding="utf-8"?>
<table xmlns="http://schemas.openxmlformats.org/spreadsheetml/2006/main" id="3" name="ListF" displayName="ListF" ref="F1:F3" totalsRowShown="0" headerRowDxfId="11" dataDxfId="10" tableBorderDxfId="9" headerRowCellStyle="Normal 2" dataCellStyle="Normal 2">
  <autoFilter ref="F1:F3"/>
  <tableColumns count="1">
    <tableColumn id="1" name="Current/Projected" dataDxfId="8" dataCellStyle="Normal 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9.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tabSelected="1" view="pageBreakPreview" zoomScale="85" zoomScaleNormal="100" zoomScaleSheetLayoutView="85" zoomScalePageLayoutView="85" workbookViewId="0">
      <selection activeCell="B16" sqref="B16:F21"/>
    </sheetView>
  </sheetViews>
  <sheetFormatPr defaultColWidth="8.88671875" defaultRowHeight="13.2" x14ac:dyDescent="0.25"/>
  <cols>
    <col min="1" max="7" width="20.77734375" style="65" customWidth="1"/>
    <col min="8" max="16384" width="8.88671875" style="65"/>
  </cols>
  <sheetData>
    <row r="1" spans="1:7" x14ac:dyDescent="0.25">
      <c r="A1" s="64"/>
      <c r="B1" s="64"/>
      <c r="C1" s="64"/>
      <c r="D1" s="64"/>
      <c r="E1" s="64"/>
      <c r="F1" s="64"/>
      <c r="G1" s="64"/>
    </row>
    <row r="2" spans="1:7" x14ac:dyDescent="0.25">
      <c r="A2" s="64"/>
      <c r="B2" s="64"/>
      <c r="C2" s="64"/>
      <c r="D2" s="64"/>
      <c r="E2" s="64"/>
      <c r="F2" s="64"/>
      <c r="G2" s="64"/>
    </row>
    <row r="3" spans="1:7" x14ac:dyDescent="0.25">
      <c r="A3" s="64"/>
      <c r="B3" s="64"/>
      <c r="C3" s="64"/>
      <c r="D3" s="64"/>
      <c r="E3" s="64"/>
      <c r="F3" s="64"/>
      <c r="G3" s="64"/>
    </row>
    <row r="4" spans="1:7" x14ac:dyDescent="0.25">
      <c r="A4" s="64"/>
      <c r="B4" s="64"/>
      <c r="C4" s="64"/>
      <c r="D4" s="64"/>
      <c r="E4" s="64"/>
      <c r="F4" s="64"/>
      <c r="G4" s="64"/>
    </row>
    <row r="5" spans="1:7" ht="42.6" customHeight="1" x14ac:dyDescent="0.4">
      <c r="A5" s="153" t="s">
        <v>203</v>
      </c>
      <c r="B5" s="154"/>
      <c r="C5" s="154"/>
      <c r="D5" s="154"/>
      <c r="E5" s="154"/>
      <c r="F5" s="154"/>
      <c r="G5" s="154"/>
    </row>
    <row r="6" spans="1:7" ht="26.25" customHeight="1" x14ac:dyDescent="0.4">
      <c r="A6" s="153" t="s">
        <v>221</v>
      </c>
      <c r="B6" s="154"/>
      <c r="C6" s="154"/>
      <c r="D6" s="154"/>
      <c r="E6" s="154"/>
      <c r="F6" s="154"/>
      <c r="G6" s="154"/>
    </row>
    <row r="7" spans="1:7" ht="26.25" customHeight="1" x14ac:dyDescent="0.4">
      <c r="A7" s="153" t="s">
        <v>220</v>
      </c>
      <c r="B7" s="154"/>
      <c r="C7" s="154"/>
      <c r="D7" s="154"/>
      <c r="E7" s="154"/>
      <c r="F7" s="154"/>
      <c r="G7" s="154"/>
    </row>
    <row r="8" spans="1:7" ht="15" customHeight="1" x14ac:dyDescent="0.25">
      <c r="A8" s="64"/>
      <c r="B8" s="155"/>
      <c r="C8" s="155"/>
      <c r="D8" s="155"/>
      <c r="E8" s="155"/>
      <c r="F8" s="155"/>
      <c r="G8" s="155"/>
    </row>
    <row r="9" spans="1:7" ht="14.4" customHeight="1" x14ac:dyDescent="0.25">
      <c r="A9" s="64"/>
      <c r="B9" s="64"/>
      <c r="C9" s="66"/>
      <c r="D9" s="64"/>
      <c r="E9" s="64"/>
      <c r="F9" s="64"/>
      <c r="G9" s="64"/>
    </row>
    <row r="10" spans="1:7" x14ac:dyDescent="0.25">
      <c r="A10" s="64"/>
      <c r="B10" s="64"/>
      <c r="C10" s="66"/>
      <c r="D10" s="64"/>
      <c r="E10" s="64"/>
      <c r="F10" s="64"/>
      <c r="G10" s="64"/>
    </row>
    <row r="11" spans="1:7" x14ac:dyDescent="0.25">
      <c r="A11" s="64"/>
      <c r="B11" s="64"/>
      <c r="C11" s="66"/>
      <c r="D11" s="64"/>
      <c r="E11" s="64"/>
      <c r="F11" s="64"/>
      <c r="G11" s="64"/>
    </row>
    <row r="12" spans="1:7" x14ac:dyDescent="0.25">
      <c r="A12" s="64"/>
      <c r="B12" s="152"/>
      <c r="C12" s="152"/>
      <c r="D12" s="152"/>
      <c r="E12" s="152"/>
      <c r="F12" s="152"/>
      <c r="G12" s="152"/>
    </row>
    <row r="13" spans="1:7" x14ac:dyDescent="0.25">
      <c r="A13" s="70"/>
      <c r="B13" s="70"/>
      <c r="C13" s="70"/>
      <c r="D13" s="70"/>
      <c r="E13" s="70"/>
      <c r="F13" s="70"/>
      <c r="G13" s="70"/>
    </row>
    <row r="14" spans="1:7" x14ac:dyDescent="0.25">
      <c r="A14" s="69"/>
      <c r="B14" s="69"/>
      <c r="C14" s="69"/>
      <c r="D14" s="69"/>
      <c r="E14" s="69"/>
      <c r="F14" s="69"/>
      <c r="G14" s="69"/>
    </row>
    <row r="15" spans="1:7" s="69" customFormat="1" x14ac:dyDescent="0.25">
      <c r="B15" s="71" t="s">
        <v>204</v>
      </c>
    </row>
    <row r="16" spans="1:7" s="69" customFormat="1" ht="14.4" x14ac:dyDescent="0.25">
      <c r="B16" s="156" t="s">
        <v>215</v>
      </c>
      <c r="C16" s="157"/>
      <c r="D16" s="157"/>
      <c r="E16" s="157"/>
      <c r="F16" s="158"/>
      <c r="G16" s="67"/>
    </row>
    <row r="17" spans="1:18" s="69" customFormat="1" x14ac:dyDescent="0.25">
      <c r="B17" s="159"/>
      <c r="C17" s="160"/>
      <c r="D17" s="160"/>
      <c r="E17" s="160"/>
      <c r="F17" s="161"/>
    </row>
    <row r="18" spans="1:18" s="69" customFormat="1" x14ac:dyDescent="0.25">
      <c r="B18" s="159"/>
      <c r="C18" s="160"/>
      <c r="D18" s="160"/>
      <c r="E18" s="160"/>
      <c r="F18" s="161"/>
    </row>
    <row r="19" spans="1:18" s="69" customFormat="1" ht="14.4" x14ac:dyDescent="0.25">
      <c r="B19" s="159"/>
      <c r="C19" s="160"/>
      <c r="D19" s="160"/>
      <c r="E19" s="160"/>
      <c r="F19" s="161"/>
      <c r="O19" s="68"/>
    </row>
    <row r="20" spans="1:18" s="69" customFormat="1" ht="14.4" x14ac:dyDescent="0.25">
      <c r="B20" s="162"/>
      <c r="C20" s="160"/>
      <c r="D20" s="160"/>
      <c r="E20" s="160"/>
      <c r="F20" s="161"/>
      <c r="O20" s="147"/>
    </row>
    <row r="21" spans="1:18" s="69" customFormat="1" ht="14.4" x14ac:dyDescent="0.25">
      <c r="B21" s="163"/>
      <c r="C21" s="164"/>
      <c r="D21" s="164"/>
      <c r="E21" s="164"/>
      <c r="F21" s="165"/>
      <c r="O21" s="147"/>
    </row>
    <row r="22" spans="1:18" s="69" customFormat="1" ht="14.4" x14ac:dyDescent="0.25">
      <c r="Q22" s="67"/>
    </row>
    <row r="23" spans="1:18" s="69" customFormat="1" ht="14.4" x14ac:dyDescent="0.25">
      <c r="P23" s="68"/>
    </row>
    <row r="24" spans="1:18" s="69" customFormat="1" ht="14.4" x14ac:dyDescent="0.25">
      <c r="Q24" s="68"/>
      <c r="R24" s="67"/>
    </row>
    <row r="25" spans="1:18" s="69" customFormat="1" ht="14.4" x14ac:dyDescent="0.25">
      <c r="Q25" s="68"/>
      <c r="R25" s="67"/>
    </row>
    <row r="26" spans="1:18" s="69" customFormat="1" x14ac:dyDescent="0.25"/>
    <row r="27" spans="1:18" s="69" customFormat="1" x14ac:dyDescent="0.25"/>
    <row r="28" spans="1:18" s="69" customFormat="1" x14ac:dyDescent="0.25">
      <c r="A28" s="65"/>
      <c r="B28" s="65"/>
      <c r="C28" s="65"/>
      <c r="D28" s="65"/>
      <c r="E28" s="65"/>
      <c r="F28" s="65"/>
      <c r="G28" s="65"/>
    </row>
    <row r="29" spans="1:18" s="69" customFormat="1" x14ac:dyDescent="0.25">
      <c r="A29" s="65"/>
      <c r="B29" s="65"/>
      <c r="C29" s="65"/>
      <c r="D29" s="65"/>
      <c r="E29" s="65"/>
      <c r="F29" s="65"/>
      <c r="G29" s="65"/>
    </row>
  </sheetData>
  <sheetProtection algorithmName="SHA-512" hashValue="UfRtQ5R5Nvm4A7VHH5dltWHdQJKo/vUKCh/+pWxYOo5fMiZFH9nncks711R3Ra7Gw8m6pyaVZSyjOvDqDToqxA==" saltValue="M8cWIXulhvC4tgQkCMgn3g==" spinCount="100000" sheet="1" objects="1" scenarios="1"/>
  <mergeCells count="6">
    <mergeCell ref="B12:G12"/>
    <mergeCell ref="A5:G5"/>
    <mergeCell ref="A6:G6"/>
    <mergeCell ref="B8:G8"/>
    <mergeCell ref="B16:F21"/>
    <mergeCell ref="A7:G7"/>
  </mergeCells>
  <printOptions horizontalCentered="1"/>
  <pageMargins left="0" right="0" top="0.74" bottom="0.5" header="0" footer="0"/>
  <pageSetup scale="71" orientation="portrait" r:id="rId1"/>
  <headerFooter alignWithMargins="0"/>
  <rowBreaks count="1" manualBreakCount="1">
    <brk id="1" max="16383"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46"/>
  <sheetViews>
    <sheetView showGridLines="0" zoomScaleNormal="100" zoomScaleSheetLayoutView="100" workbookViewId="0">
      <pane ySplit="4" topLeftCell="A5" activePane="bottomLeft" state="frozen"/>
      <selection pane="bottomLeft" activeCell="E3" sqref="E3:O3"/>
    </sheetView>
  </sheetViews>
  <sheetFormatPr defaultColWidth="5.77734375" defaultRowHeight="13.2" x14ac:dyDescent="0.25"/>
  <cols>
    <col min="1" max="16384" width="5.77734375" style="3"/>
  </cols>
  <sheetData>
    <row r="1" spans="2:15" ht="14.4" x14ac:dyDescent="0.3">
      <c r="B1" s="166" t="s">
        <v>210</v>
      </c>
      <c r="C1" s="167"/>
      <c r="D1" s="167"/>
      <c r="E1" s="167"/>
      <c r="F1" s="167"/>
      <c r="G1" s="167"/>
      <c r="H1" s="167"/>
      <c r="I1" s="167"/>
      <c r="J1" s="167"/>
      <c r="K1" s="167"/>
      <c r="L1" s="167"/>
      <c r="M1" s="167"/>
      <c r="N1" s="167"/>
      <c r="O1" s="167"/>
    </row>
    <row r="3" spans="2:15" s="19" customFormat="1" ht="21" x14ac:dyDescent="0.3">
      <c r="B3" s="185" t="s">
        <v>193</v>
      </c>
      <c r="C3" s="185"/>
      <c r="D3" s="185"/>
      <c r="E3" s="186"/>
      <c r="F3" s="187"/>
      <c r="G3" s="187"/>
      <c r="H3" s="187"/>
      <c r="I3" s="187"/>
      <c r="J3" s="187"/>
      <c r="K3" s="187"/>
      <c r="L3" s="188"/>
      <c r="M3" s="188"/>
      <c r="N3" s="188"/>
      <c r="O3" s="189"/>
    </row>
    <row r="4" spans="2:15" s="19" customFormat="1" ht="13.2" customHeight="1" x14ac:dyDescent="0.25">
      <c r="B4" s="32"/>
      <c r="C4" s="3"/>
      <c r="D4" s="142"/>
      <c r="E4" s="142"/>
      <c r="F4" s="142"/>
      <c r="G4" s="142"/>
      <c r="H4" s="142"/>
      <c r="I4" s="142"/>
      <c r="J4" s="142"/>
    </row>
    <row r="5" spans="2:15" s="19" customFormat="1" ht="13.2" customHeight="1" x14ac:dyDescent="0.25">
      <c r="B5" s="32"/>
      <c r="C5" s="3"/>
      <c r="D5" s="142"/>
      <c r="E5" s="142"/>
      <c r="F5" s="142"/>
      <c r="G5" s="142"/>
      <c r="H5" s="142"/>
      <c r="I5" s="142"/>
      <c r="J5" s="142"/>
    </row>
    <row r="6" spans="2:15" ht="13.2" customHeight="1" x14ac:dyDescent="0.25">
      <c r="B6" s="41" t="s">
        <v>192</v>
      </c>
      <c r="C6" s="2"/>
    </row>
    <row r="7" spans="2:15" ht="13.2" customHeight="1" x14ac:dyDescent="0.25">
      <c r="B7" s="168" t="s">
        <v>197</v>
      </c>
      <c r="C7" s="190"/>
      <c r="D7" s="190"/>
      <c r="E7" s="190"/>
      <c r="F7" s="190"/>
      <c r="G7" s="190"/>
      <c r="H7" s="190"/>
      <c r="I7" s="190"/>
      <c r="J7" s="190"/>
      <c r="K7" s="170"/>
      <c r="L7" s="170"/>
      <c r="M7" s="170"/>
      <c r="N7" s="170"/>
      <c r="O7" s="171"/>
    </row>
    <row r="8" spans="2:15" ht="13.2" customHeight="1" x14ac:dyDescent="0.25">
      <c r="B8" s="172"/>
      <c r="C8" s="191"/>
      <c r="D8" s="191"/>
      <c r="E8" s="191"/>
      <c r="F8" s="191"/>
      <c r="G8" s="191"/>
      <c r="H8" s="191"/>
      <c r="I8" s="191"/>
      <c r="J8" s="191"/>
      <c r="K8" s="174"/>
      <c r="L8" s="174"/>
      <c r="M8" s="174"/>
      <c r="N8" s="174"/>
      <c r="O8" s="175"/>
    </row>
    <row r="9" spans="2:15" ht="13.2" customHeight="1" x14ac:dyDescent="0.25">
      <c r="B9" s="192"/>
      <c r="C9" s="193"/>
      <c r="D9" s="193"/>
      <c r="E9" s="193"/>
      <c r="F9" s="193"/>
      <c r="G9" s="193"/>
      <c r="H9" s="193"/>
      <c r="I9" s="193"/>
      <c r="J9" s="193"/>
      <c r="K9" s="178"/>
      <c r="L9" s="178"/>
      <c r="M9" s="178"/>
      <c r="N9" s="178"/>
      <c r="O9" s="179"/>
    </row>
    <row r="10" spans="2:15" ht="13.2" customHeight="1" x14ac:dyDescent="0.25">
      <c r="B10" s="45"/>
      <c r="C10" s="195" t="s">
        <v>185</v>
      </c>
      <c r="D10" s="195"/>
      <c r="E10" s="195"/>
      <c r="F10" s="195"/>
      <c r="H10" s="2"/>
      <c r="I10" s="183" t="s">
        <v>186</v>
      </c>
      <c r="J10" s="183"/>
      <c r="K10" s="183"/>
      <c r="L10" s="183"/>
      <c r="M10" s="45"/>
      <c r="N10" s="45"/>
      <c r="O10" s="45"/>
    </row>
    <row r="11" spans="2:15" ht="13.2" customHeight="1" x14ac:dyDescent="0.25">
      <c r="B11" s="2"/>
      <c r="C11" s="196"/>
      <c r="D11" s="196"/>
      <c r="E11" s="196"/>
      <c r="F11" s="196"/>
      <c r="H11" s="2"/>
      <c r="I11" s="184"/>
      <c r="J11" s="184"/>
      <c r="K11" s="184"/>
      <c r="L11" s="184"/>
      <c r="M11" s="2"/>
      <c r="N11" s="2"/>
      <c r="O11" s="2"/>
    </row>
    <row r="12" spans="2:15" ht="13.2" customHeight="1" x14ac:dyDescent="0.25">
      <c r="B12" s="2"/>
      <c r="C12" s="40">
        <v>1</v>
      </c>
      <c r="D12" s="43"/>
      <c r="E12" s="40">
        <v>10</v>
      </c>
      <c r="F12" s="43"/>
      <c r="H12" s="2"/>
      <c r="I12" s="40">
        <v>1</v>
      </c>
      <c r="J12" s="43"/>
      <c r="K12" s="40">
        <v>10</v>
      </c>
      <c r="L12" s="43"/>
      <c r="M12" s="44"/>
      <c r="N12" s="2"/>
      <c r="O12" s="2"/>
    </row>
    <row r="13" spans="2:15" ht="13.2" customHeight="1" x14ac:dyDescent="0.25">
      <c r="B13" s="2"/>
      <c r="C13" s="40">
        <v>2</v>
      </c>
      <c r="D13" s="43"/>
      <c r="E13" s="40">
        <v>11</v>
      </c>
      <c r="F13" s="43"/>
      <c r="H13" s="2"/>
      <c r="I13" s="40">
        <v>2</v>
      </c>
      <c r="J13" s="43"/>
      <c r="K13" s="40">
        <v>11</v>
      </c>
      <c r="L13" s="43"/>
      <c r="M13" s="44"/>
      <c r="N13" s="2"/>
      <c r="O13" s="2"/>
    </row>
    <row r="14" spans="2:15" ht="13.2" customHeight="1" x14ac:dyDescent="0.25">
      <c r="B14" s="2"/>
      <c r="C14" s="40">
        <v>3</v>
      </c>
      <c r="D14" s="43"/>
      <c r="E14" s="40">
        <v>12</v>
      </c>
      <c r="F14" s="43"/>
      <c r="H14" s="2"/>
      <c r="I14" s="40">
        <v>3</v>
      </c>
      <c r="J14" s="43"/>
      <c r="K14" s="40">
        <v>12</v>
      </c>
      <c r="L14" s="43"/>
      <c r="M14" s="44"/>
      <c r="N14" s="2"/>
      <c r="O14" s="2"/>
    </row>
    <row r="15" spans="2:15" ht="13.2" customHeight="1" x14ac:dyDescent="0.25">
      <c r="B15" s="2"/>
      <c r="C15" s="40">
        <v>4</v>
      </c>
      <c r="D15" s="43"/>
      <c r="E15" s="40">
        <v>13</v>
      </c>
      <c r="F15" s="43"/>
      <c r="H15" s="2"/>
      <c r="I15" s="40">
        <v>4</v>
      </c>
      <c r="J15" s="43"/>
      <c r="K15" s="40">
        <v>13</v>
      </c>
      <c r="L15" s="43"/>
      <c r="M15" s="44"/>
      <c r="N15" s="2"/>
      <c r="O15" s="2"/>
    </row>
    <row r="16" spans="2:15" ht="13.2" customHeight="1" x14ac:dyDescent="0.25">
      <c r="B16" s="2"/>
      <c r="C16" s="40">
        <v>5</v>
      </c>
      <c r="D16" s="43"/>
      <c r="E16" s="40">
        <v>14</v>
      </c>
      <c r="F16" s="43"/>
      <c r="H16" s="2"/>
      <c r="I16" s="40">
        <v>5</v>
      </c>
      <c r="J16" s="43"/>
      <c r="K16" s="40">
        <v>14</v>
      </c>
      <c r="L16" s="43"/>
      <c r="M16" s="44"/>
      <c r="N16" s="2"/>
      <c r="O16" s="2"/>
    </row>
    <row r="17" spans="2:15" ht="13.2" customHeight="1" x14ac:dyDescent="0.25">
      <c r="B17" s="2"/>
      <c r="C17" s="40">
        <v>6</v>
      </c>
      <c r="D17" s="43"/>
      <c r="E17" s="40">
        <v>15</v>
      </c>
      <c r="F17" s="43"/>
      <c r="H17" s="2"/>
      <c r="I17" s="40">
        <v>6</v>
      </c>
      <c r="J17" s="43"/>
      <c r="K17" s="40">
        <v>15</v>
      </c>
      <c r="L17" s="43"/>
      <c r="M17" s="44"/>
      <c r="N17" s="2"/>
      <c r="O17" s="2"/>
    </row>
    <row r="18" spans="2:15" x14ac:dyDescent="0.25">
      <c r="B18" s="2"/>
      <c r="C18" s="40">
        <v>7</v>
      </c>
      <c r="D18" s="43"/>
      <c r="E18" s="40">
        <v>16</v>
      </c>
      <c r="F18" s="43"/>
      <c r="H18" s="2"/>
      <c r="I18" s="40">
        <v>7</v>
      </c>
      <c r="J18" s="43"/>
      <c r="K18" s="40">
        <v>16</v>
      </c>
      <c r="L18" s="43"/>
      <c r="M18" s="44"/>
      <c r="N18" s="2"/>
      <c r="O18" s="2"/>
    </row>
    <row r="19" spans="2:15" ht="13.2" customHeight="1" x14ac:dyDescent="0.25">
      <c r="B19" s="2"/>
      <c r="C19" s="40">
        <v>8</v>
      </c>
      <c r="D19" s="43"/>
      <c r="E19" s="40">
        <v>17</v>
      </c>
      <c r="F19" s="43"/>
      <c r="H19" s="2"/>
      <c r="I19" s="40">
        <v>8</v>
      </c>
      <c r="J19" s="43"/>
      <c r="K19" s="40">
        <v>17</v>
      </c>
      <c r="L19" s="43"/>
      <c r="M19" s="44"/>
      <c r="N19" s="2"/>
      <c r="O19" s="2"/>
    </row>
    <row r="20" spans="2:15" x14ac:dyDescent="0.25">
      <c r="B20" s="2"/>
      <c r="C20" s="40">
        <v>9</v>
      </c>
      <c r="D20" s="43"/>
      <c r="E20" s="40">
        <v>18</v>
      </c>
      <c r="F20" s="43"/>
      <c r="G20" s="44"/>
      <c r="H20" s="2"/>
      <c r="I20" s="40">
        <v>9</v>
      </c>
      <c r="J20" s="43"/>
      <c r="K20" s="40">
        <v>18</v>
      </c>
      <c r="L20" s="43"/>
      <c r="M20" s="44"/>
      <c r="N20" s="2"/>
      <c r="O20" s="2"/>
    </row>
    <row r="21" spans="2:15" x14ac:dyDescent="0.25">
      <c r="B21" s="2"/>
      <c r="C21" s="2"/>
      <c r="D21" s="2"/>
      <c r="E21" s="2"/>
      <c r="F21" s="2"/>
      <c r="G21" s="2"/>
      <c r="H21" s="46"/>
      <c r="I21" s="2"/>
      <c r="J21" s="2"/>
      <c r="K21" s="2"/>
      <c r="L21" s="45"/>
      <c r="M21" s="2"/>
      <c r="N21" s="2"/>
      <c r="O21" s="2"/>
    </row>
    <row r="22" spans="2:15" x14ac:dyDescent="0.25">
      <c r="B22" s="2"/>
      <c r="C22" s="2"/>
      <c r="D22" s="2"/>
      <c r="E22" s="2"/>
      <c r="F22" s="33"/>
    </row>
    <row r="23" spans="2:15" x14ac:dyDescent="0.25">
      <c r="F23" s="33"/>
    </row>
    <row r="24" spans="2:15" x14ac:dyDescent="0.25">
      <c r="B24" s="39" t="s">
        <v>195</v>
      </c>
      <c r="F24" s="33"/>
    </row>
    <row r="25" spans="2:15" x14ac:dyDescent="0.25">
      <c r="B25" s="168" t="s">
        <v>202</v>
      </c>
      <c r="C25" s="190"/>
      <c r="D25" s="190"/>
      <c r="E25" s="190"/>
      <c r="F25" s="190"/>
      <c r="G25" s="190"/>
      <c r="H25" s="190"/>
      <c r="I25" s="190"/>
      <c r="J25" s="190"/>
      <c r="K25" s="170"/>
      <c r="L25" s="170"/>
      <c r="M25" s="170"/>
      <c r="N25" s="170"/>
      <c r="O25" s="171"/>
    </row>
    <row r="26" spans="2:15" x14ac:dyDescent="0.25">
      <c r="B26" s="192"/>
      <c r="C26" s="193"/>
      <c r="D26" s="193"/>
      <c r="E26" s="193"/>
      <c r="F26" s="193"/>
      <c r="G26" s="193"/>
      <c r="H26" s="193"/>
      <c r="I26" s="193"/>
      <c r="J26" s="193"/>
      <c r="K26" s="178"/>
      <c r="L26" s="178"/>
      <c r="M26" s="178"/>
      <c r="N26" s="178"/>
      <c r="O26" s="179"/>
    </row>
    <row r="27" spans="2:15" ht="14.4" x14ac:dyDescent="0.3">
      <c r="B27" s="143"/>
      <c r="C27" s="143"/>
      <c r="D27" s="143"/>
      <c r="E27" s="144"/>
      <c r="F27" s="144"/>
      <c r="G27" s="143"/>
      <c r="H27" s="143"/>
      <c r="I27" s="143"/>
      <c r="J27" s="143"/>
      <c r="K27" s="145"/>
      <c r="L27" s="145"/>
      <c r="M27" s="145"/>
      <c r="N27" s="145"/>
      <c r="O27" s="145"/>
    </row>
    <row r="28" spans="2:15" ht="14.4" x14ac:dyDescent="0.25">
      <c r="B28" s="4"/>
      <c r="C28" s="32" t="s">
        <v>185</v>
      </c>
      <c r="E28" s="180"/>
      <c r="F28" s="194"/>
    </row>
    <row r="29" spans="2:15" ht="14.4" x14ac:dyDescent="0.25">
      <c r="C29" s="32" t="s">
        <v>186</v>
      </c>
      <c r="E29" s="182"/>
      <c r="F29" s="194"/>
    </row>
    <row r="32" spans="2:15" x14ac:dyDescent="0.25">
      <c r="B32" s="39" t="s">
        <v>196</v>
      </c>
    </row>
    <row r="33" spans="2:15" x14ac:dyDescent="0.25">
      <c r="B33" s="168" t="s">
        <v>217</v>
      </c>
      <c r="C33" s="169"/>
      <c r="D33" s="169"/>
      <c r="E33" s="169"/>
      <c r="F33" s="169"/>
      <c r="G33" s="169"/>
      <c r="H33" s="169"/>
      <c r="I33" s="169"/>
      <c r="J33" s="169"/>
      <c r="K33" s="170"/>
      <c r="L33" s="170"/>
      <c r="M33" s="170"/>
      <c r="N33" s="170"/>
      <c r="O33" s="171"/>
    </row>
    <row r="34" spans="2:15" x14ac:dyDescent="0.25">
      <c r="B34" s="172"/>
      <c r="C34" s="173"/>
      <c r="D34" s="173"/>
      <c r="E34" s="173"/>
      <c r="F34" s="173"/>
      <c r="G34" s="173"/>
      <c r="H34" s="173"/>
      <c r="I34" s="173"/>
      <c r="J34" s="173"/>
      <c r="K34" s="174"/>
      <c r="L34" s="174"/>
      <c r="M34" s="174"/>
      <c r="N34" s="174"/>
      <c r="O34" s="175"/>
    </row>
    <row r="35" spans="2:15" x14ac:dyDescent="0.25">
      <c r="B35" s="172"/>
      <c r="C35" s="173"/>
      <c r="D35" s="173"/>
      <c r="E35" s="173"/>
      <c r="F35" s="173"/>
      <c r="G35" s="173"/>
      <c r="H35" s="173"/>
      <c r="I35" s="173"/>
      <c r="J35" s="173"/>
      <c r="K35" s="174"/>
      <c r="L35" s="174"/>
      <c r="M35" s="174"/>
      <c r="N35" s="174"/>
      <c r="O35" s="175"/>
    </row>
    <row r="36" spans="2:15" x14ac:dyDescent="0.25">
      <c r="B36" s="176"/>
      <c r="C36" s="177"/>
      <c r="D36" s="177"/>
      <c r="E36" s="177"/>
      <c r="F36" s="177"/>
      <c r="G36" s="177"/>
      <c r="H36" s="177"/>
      <c r="I36" s="177"/>
      <c r="J36" s="177"/>
      <c r="K36" s="178"/>
      <c r="L36" s="178"/>
      <c r="M36" s="178"/>
      <c r="N36" s="178"/>
      <c r="O36" s="179"/>
    </row>
    <row r="37" spans="2:15" ht="14.4" x14ac:dyDescent="0.3">
      <c r="B37" s="49"/>
      <c r="C37" s="49"/>
      <c r="D37" s="49"/>
      <c r="E37" s="50"/>
      <c r="F37" s="50"/>
      <c r="G37" s="49"/>
      <c r="H37" s="49"/>
      <c r="I37" s="49"/>
      <c r="J37" s="49"/>
      <c r="K37" s="145"/>
      <c r="L37" s="145"/>
      <c r="M37" s="145"/>
      <c r="N37" s="145"/>
      <c r="O37" s="145"/>
    </row>
    <row r="38" spans="2:15" ht="14.4" x14ac:dyDescent="0.3">
      <c r="B38" s="12"/>
      <c r="C38" s="42" t="s">
        <v>185</v>
      </c>
      <c r="D38" s="2"/>
      <c r="E38" s="180"/>
      <c r="F38" s="181"/>
      <c r="G38" s="2"/>
      <c r="H38" s="2"/>
      <c r="I38" s="2"/>
      <c r="J38" s="2"/>
    </row>
    <row r="39" spans="2:15" ht="13.2" customHeight="1" x14ac:dyDescent="0.3">
      <c r="B39" s="2"/>
      <c r="C39" s="42" t="s">
        <v>186</v>
      </c>
      <c r="D39" s="2"/>
      <c r="E39" s="182"/>
      <c r="F39" s="181"/>
      <c r="G39" s="2"/>
      <c r="H39" s="2"/>
      <c r="I39" s="2"/>
      <c r="J39" s="2"/>
    </row>
    <row r="40" spans="2:15" ht="15.6" x14ac:dyDescent="0.3">
      <c r="B40" s="48"/>
      <c r="C40" s="2"/>
      <c r="D40" s="2"/>
      <c r="E40" s="2"/>
      <c r="F40" s="2"/>
      <c r="G40" s="2"/>
      <c r="H40" s="2"/>
      <c r="I40" s="2"/>
      <c r="J40" s="2"/>
    </row>
    <row r="41" spans="2:15" ht="15.6" x14ac:dyDescent="0.3">
      <c r="B41" s="27"/>
    </row>
    <row r="42" spans="2:15" ht="15.6" x14ac:dyDescent="0.3">
      <c r="B42" s="27"/>
    </row>
    <row r="44" spans="2:15" x14ac:dyDescent="0.25">
      <c r="E44" s="4"/>
    </row>
    <row r="46" spans="2:15" x14ac:dyDescent="0.25">
      <c r="C46" s="32"/>
      <c r="D46" s="34"/>
      <c r="M46" s="33"/>
      <c r="N46" s="146"/>
    </row>
  </sheetData>
  <sheetProtection algorithmName="SHA-512" hashValue="TIxVL4FDSfPqHX/sZJ/LuJDY48QL+EOu09JDtXPZZehL2JbG/7F5ROaBjh6sqlNx3j+9UyXBxsUOt6nUu+IAIg==" saltValue="EAihZUVnaQGzN5zDVWKq3A==" spinCount="100000" sheet="1" objects="1" scenarios="1"/>
  <mergeCells count="12">
    <mergeCell ref="B1:O1"/>
    <mergeCell ref="B33:O36"/>
    <mergeCell ref="E38:F38"/>
    <mergeCell ref="E39:F39"/>
    <mergeCell ref="I10:L11"/>
    <mergeCell ref="B3:D3"/>
    <mergeCell ref="E3:O3"/>
    <mergeCell ref="B7:O9"/>
    <mergeCell ref="E28:F28"/>
    <mergeCell ref="E29:F29"/>
    <mergeCell ref="B25:O26"/>
    <mergeCell ref="C10:F11"/>
  </mergeCells>
  <dataValidations count="1">
    <dataValidation type="list" allowBlank="1" showInputMessage="1" showErrorMessage="1" sqref="N46 F12:F20 D12:D20 L12:L20 J12:J20">
      <formula1>Yes_No</formula1>
    </dataValidation>
  </dataValidations>
  <pageMargins left="0.7" right="0.7" top="0.75" bottom="0.75" header="0.3" footer="0.3"/>
  <pageSetup scale="9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showGridLines="0" zoomScaleNormal="100" workbookViewId="0">
      <pane ySplit="4" topLeftCell="A5" activePane="bottomLeft" state="frozen"/>
      <selection pane="bottomLeft" activeCell="B8" sqref="B8"/>
    </sheetView>
  </sheetViews>
  <sheetFormatPr defaultRowHeight="14.4" x14ac:dyDescent="0.3"/>
  <cols>
    <col min="1" max="1" width="2.77734375" style="135" customWidth="1"/>
    <col min="2" max="2" width="20.77734375" style="135" customWidth="1"/>
    <col min="3" max="3" width="75.77734375" style="135" customWidth="1"/>
    <col min="4" max="5" width="15.77734375" style="135" customWidth="1"/>
    <col min="6" max="16384" width="8.88671875" style="135"/>
  </cols>
  <sheetData>
    <row r="1" spans="2:5" s="139" customFormat="1" x14ac:dyDescent="0.3">
      <c r="B1" s="205" t="str">
        <f>'Agency Information-Statistics'!B1</f>
        <v>Please fill in only the cells shaded yellow</v>
      </c>
      <c r="C1" s="167"/>
      <c r="D1" s="114"/>
    </row>
    <row r="2" spans="2:5" s="140" customFormat="1" x14ac:dyDescent="0.25">
      <c r="B2" s="47" t="s">
        <v>130</v>
      </c>
      <c r="C2" s="23"/>
      <c r="D2" s="23"/>
    </row>
    <row r="3" spans="2:5" s="139" customFormat="1" ht="21" x14ac:dyDescent="0.35">
      <c r="B3" s="197" t="str">
        <f>+IF('Agency Information-Statistics'!E3="","",'Agency Information-Statistics'!E3)</f>
        <v/>
      </c>
      <c r="C3" s="198"/>
      <c r="D3" s="141"/>
    </row>
    <row r="4" spans="2:5" s="139" customFormat="1" ht="14.4" customHeight="1" x14ac:dyDescent="0.35">
      <c r="C4" s="141"/>
      <c r="D4" s="141"/>
    </row>
    <row r="5" spans="2:5" s="139" customFormat="1" ht="14.4" customHeight="1" x14ac:dyDescent="0.3">
      <c r="B5" s="199" t="s">
        <v>222</v>
      </c>
      <c r="C5" s="200"/>
      <c r="D5" s="200"/>
      <c r="E5" s="201"/>
    </row>
    <row r="6" spans="2:5" s="139" customFormat="1" x14ac:dyDescent="0.3">
      <c r="B6" s="202"/>
      <c r="C6" s="203"/>
      <c r="D6" s="203"/>
      <c r="E6" s="204"/>
    </row>
    <row r="7" spans="2:5" x14ac:dyDescent="0.3">
      <c r="B7" s="136" t="s">
        <v>171</v>
      </c>
      <c r="C7" s="136" t="s">
        <v>159</v>
      </c>
      <c r="D7" s="136" t="s">
        <v>185</v>
      </c>
      <c r="E7" s="136" t="s">
        <v>186</v>
      </c>
    </row>
    <row r="8" spans="2:5" x14ac:dyDescent="0.3">
      <c r="B8" s="137"/>
      <c r="C8" s="137"/>
      <c r="D8" s="148"/>
      <c r="E8" s="138"/>
    </row>
    <row r="9" spans="2:5" x14ac:dyDescent="0.3">
      <c r="B9" s="137"/>
      <c r="C9" s="137"/>
      <c r="D9" s="148"/>
      <c r="E9" s="138"/>
    </row>
    <row r="10" spans="2:5" x14ac:dyDescent="0.3">
      <c r="B10" s="137"/>
      <c r="C10" s="137"/>
      <c r="D10" s="148"/>
      <c r="E10" s="138"/>
    </row>
    <row r="11" spans="2:5" x14ac:dyDescent="0.3">
      <c r="B11" s="137"/>
      <c r="C11" s="137"/>
      <c r="D11" s="148"/>
      <c r="E11" s="138"/>
    </row>
    <row r="12" spans="2:5" x14ac:dyDescent="0.3">
      <c r="B12" s="137"/>
      <c r="C12" s="137"/>
      <c r="D12" s="148"/>
      <c r="E12" s="138"/>
    </row>
    <row r="13" spans="2:5" x14ac:dyDescent="0.3">
      <c r="B13" s="137"/>
      <c r="C13" s="137"/>
      <c r="D13" s="148"/>
      <c r="E13" s="138"/>
    </row>
    <row r="14" spans="2:5" x14ac:dyDescent="0.3">
      <c r="B14" s="137"/>
      <c r="C14" s="137"/>
      <c r="D14" s="148"/>
      <c r="E14" s="138"/>
    </row>
    <row r="15" spans="2:5" x14ac:dyDescent="0.3">
      <c r="B15" s="137"/>
      <c r="C15" s="137"/>
      <c r="D15" s="148"/>
      <c r="E15" s="138"/>
    </row>
    <row r="16" spans="2:5" x14ac:dyDescent="0.3">
      <c r="B16" s="137"/>
      <c r="C16" s="137"/>
      <c r="D16" s="148"/>
      <c r="E16" s="138"/>
    </row>
    <row r="17" spans="2:5" x14ac:dyDescent="0.3">
      <c r="B17" s="137"/>
      <c r="C17" s="137"/>
      <c r="D17" s="148"/>
      <c r="E17" s="138"/>
    </row>
    <row r="18" spans="2:5" x14ac:dyDescent="0.3">
      <c r="B18" s="137"/>
      <c r="C18" s="137"/>
      <c r="D18" s="148"/>
      <c r="E18" s="138"/>
    </row>
  </sheetData>
  <sheetProtection algorithmName="SHA-512" hashValue="FO7CRR4K38op6jLegljWrZYaKjVQgs44KSAMiVZc+SQNmA5V+tQhd9B1RnVEA6Juo6qxEhj2rojGz48whGJlew==" saltValue="NCb6m7oC6TAeyh0OfYnQ9A==" spinCount="100000" sheet="1" objects="1" scenarios="1"/>
  <mergeCells count="3">
    <mergeCell ref="B3:C3"/>
    <mergeCell ref="B5:E6"/>
    <mergeCell ref="B1:C1"/>
  </mergeCells>
  <dataValidations count="2">
    <dataValidation type="list" allowBlank="1" showInputMessage="1" showErrorMessage="1" sqref="E8:E18">
      <formula1>Yes_No</formula1>
    </dataValidation>
    <dataValidation type="list" allowBlank="1" showInputMessage="1" showErrorMessage="1" sqref="D8:D18">
      <formula1>Yes_No</formula1>
    </dataValidation>
  </dataValidations>
  <printOptions horizontalCentered="1"/>
  <pageMargins left="0.7" right="0.7" top="0.75" bottom="0.75" header="0.3" footer="0.3"/>
  <pageSetup scale="70" orientation="portrait" r:id="rId1"/>
  <ignoredErrors>
    <ignoredError sqref="B1 B3"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0"/>
  <sheetViews>
    <sheetView showGridLines="0" zoomScaleNormal="100" workbookViewId="0">
      <selection activeCell="C9" sqref="C9"/>
    </sheetView>
  </sheetViews>
  <sheetFormatPr defaultColWidth="9.109375" defaultRowHeight="13.2" x14ac:dyDescent="0.25"/>
  <cols>
    <col min="1" max="1" width="2.77734375" style="12" customWidth="1"/>
    <col min="2" max="2" width="41.77734375" style="12" customWidth="1"/>
    <col min="3" max="4" width="15.77734375" style="12" customWidth="1"/>
    <col min="5" max="6" width="2.77734375" style="12" customWidth="1"/>
    <col min="7" max="7" width="14.33203125" style="12" customWidth="1"/>
    <col min="8" max="8" width="10.6640625" style="12" customWidth="1"/>
    <col min="9" max="16384" width="9.109375" style="12"/>
  </cols>
  <sheetData>
    <row r="1" spans="2:7" ht="14.4" x14ac:dyDescent="0.3">
      <c r="B1" s="215" t="str">
        <f>'Agency Information-Statistics'!B1:O1</f>
        <v>Please fill in only the cells shaded yellow</v>
      </c>
      <c r="C1" s="167"/>
      <c r="D1" s="167"/>
    </row>
    <row r="2" spans="2:7" ht="17.399999999999999" customHeight="1" x14ac:dyDescent="0.25">
      <c r="B2" s="24" t="s">
        <v>130</v>
      </c>
      <c r="C2" s="4"/>
    </row>
    <row r="3" spans="2:7" ht="21" x14ac:dyDescent="0.35">
      <c r="B3" s="197" t="str">
        <f>+IF('Agency Information-Statistics'!E3="","",'Agency Information-Statistics'!E3)</f>
        <v/>
      </c>
      <c r="C3" s="208"/>
      <c r="D3" s="209"/>
    </row>
    <row r="4" spans="2:7" ht="15" customHeight="1" x14ac:dyDescent="0.25">
      <c r="B4" s="13"/>
      <c r="C4" s="6"/>
      <c r="D4" s="6"/>
      <c r="E4" s="13"/>
      <c r="F4" s="6"/>
      <c r="G4" s="6"/>
    </row>
    <row r="5" spans="2:7" ht="15" customHeight="1" x14ac:dyDescent="0.25">
      <c r="B5" s="51" t="s">
        <v>199</v>
      </c>
      <c r="E5" s="13"/>
      <c r="F5" s="6"/>
      <c r="G5" s="6"/>
    </row>
    <row r="6" spans="2:7" ht="15" customHeight="1" x14ac:dyDescent="0.25">
      <c r="B6" s="168" t="s">
        <v>201</v>
      </c>
      <c r="C6" s="210"/>
      <c r="D6" s="211"/>
      <c r="E6" s="13"/>
      <c r="F6" s="6"/>
      <c r="G6" s="6"/>
    </row>
    <row r="7" spans="2:7" ht="15" customHeight="1" x14ac:dyDescent="0.25">
      <c r="B7" s="212"/>
      <c r="C7" s="213"/>
      <c r="D7" s="214"/>
      <c r="E7" s="13"/>
      <c r="F7" s="6"/>
      <c r="G7" s="6"/>
    </row>
    <row r="8" spans="2:7" ht="15" customHeight="1" x14ac:dyDescent="0.25">
      <c r="B8" s="115"/>
      <c r="C8" s="116"/>
      <c r="D8" s="115"/>
      <c r="E8" s="13"/>
      <c r="F8" s="6"/>
      <c r="G8" s="6"/>
    </row>
    <row r="9" spans="2:7" ht="15" customHeight="1" x14ac:dyDescent="0.25">
      <c r="B9" s="52" t="s">
        <v>200</v>
      </c>
      <c r="C9" s="134"/>
      <c r="E9" s="13"/>
      <c r="F9" s="6"/>
      <c r="G9" s="6"/>
    </row>
    <row r="10" spans="2:7" ht="15" customHeight="1" x14ac:dyDescent="0.25">
      <c r="B10" s="51"/>
      <c r="E10" s="13"/>
      <c r="F10" s="6"/>
      <c r="G10" s="6"/>
    </row>
    <row r="11" spans="2:7" ht="15" customHeight="1" x14ac:dyDescent="0.25">
      <c r="B11" s="51"/>
      <c r="E11" s="13"/>
      <c r="F11" s="6"/>
      <c r="G11" s="6"/>
    </row>
    <row r="12" spans="2:7" ht="15" customHeight="1" x14ac:dyDescent="0.25">
      <c r="B12" s="51" t="s">
        <v>198</v>
      </c>
      <c r="C12" s="206"/>
      <c r="D12" s="207"/>
    </row>
    <row r="13" spans="2:7" ht="15" customHeight="1" thickBot="1" x14ac:dyDescent="0.3">
      <c r="B13" s="117" t="s">
        <v>181</v>
      </c>
      <c r="C13" s="118" t="s">
        <v>185</v>
      </c>
      <c r="D13" s="119" t="s">
        <v>186</v>
      </c>
    </row>
    <row r="14" spans="2:7" ht="15" customHeight="1" x14ac:dyDescent="0.25">
      <c r="B14" s="120" t="s">
        <v>0</v>
      </c>
      <c r="C14" s="121">
        <f>II[[#Totals],[Cost (Current)]]+II[[#Totals],[Fringe Benefit &amp; Payroll Tax Cost (Current)]]</f>
        <v>0</v>
      </c>
      <c r="D14" s="121">
        <f>II[[#Totals],[Cost (Projected)]]+II[[#Totals],[Fringe Benefit &amp; Payroll Tax Cost (Projected)]]</f>
        <v>0</v>
      </c>
      <c r="F14" s="31"/>
    </row>
    <row r="15" spans="2:7" ht="15" customHeight="1" x14ac:dyDescent="0.25">
      <c r="B15" s="122" t="s">
        <v>182</v>
      </c>
      <c r="C15" s="123">
        <f>III[[#Totals],[Cost (Current)]]</f>
        <v>0</v>
      </c>
      <c r="D15" s="124">
        <f>III[[#Totals],[Cost (Projected)]]</f>
        <v>0</v>
      </c>
      <c r="F15" s="31"/>
    </row>
    <row r="16" spans="2:7" ht="15" customHeight="1" x14ac:dyDescent="0.25">
      <c r="B16" s="125" t="s">
        <v>183</v>
      </c>
      <c r="C16" s="126">
        <f>'IV. Non-Personnel'!$C$34</f>
        <v>0</v>
      </c>
      <c r="D16" s="127">
        <f>'IV. Non-Personnel'!$D$34</f>
        <v>0</v>
      </c>
      <c r="F16" s="31"/>
    </row>
    <row r="17" spans="2:6" ht="15" customHeight="1" thickBot="1" x14ac:dyDescent="0.3">
      <c r="B17" s="128" t="s">
        <v>184</v>
      </c>
      <c r="C17" s="129">
        <f>'V. Indirect'!C19</f>
        <v>0</v>
      </c>
      <c r="D17" s="130">
        <f>'V. Indirect'!D19</f>
        <v>0</v>
      </c>
      <c r="F17" s="31"/>
    </row>
    <row r="18" spans="2:6" ht="15" customHeight="1" thickTop="1" x14ac:dyDescent="0.25">
      <c r="B18" s="131" t="s">
        <v>154</v>
      </c>
      <c r="C18" s="132">
        <f>SUBTOTAL(109,'I. Per Diem &amp; Cost Subtotals'!$C$14:$C$17)</f>
        <v>0</v>
      </c>
      <c r="D18" s="133">
        <f>SUBTOTAL(109,'I. Per Diem &amp; Cost Subtotals'!$D$14:$D$17)</f>
        <v>0</v>
      </c>
      <c r="E18" s="10"/>
      <c r="F18" s="31"/>
    </row>
    <row r="19" spans="2:6" ht="15" customHeight="1" x14ac:dyDescent="0.25"/>
    <row r="20" spans="2:6" ht="15" customHeight="1" x14ac:dyDescent="0.25"/>
  </sheetData>
  <sheetProtection algorithmName="SHA-512" hashValue="qHfIWJOU15VPtUBHU0K/ZlNaWM5O/amMP4qcF9nexsTdi9B7FgWII9r0NM2IcyvKpnV0SmyExTVFA1mz9Pu7AA==" saltValue="KNoa/Cb8FuYuHTxQAGMkyg==" spinCount="100000" sheet="1" objects="1" scenarios="1"/>
  <mergeCells count="4">
    <mergeCell ref="C12:D12"/>
    <mergeCell ref="B3:D3"/>
    <mergeCell ref="B6:D7"/>
    <mergeCell ref="B1:D1"/>
  </mergeCells>
  <pageMargins left="0.7" right="0.7" top="0.75" bottom="0.75" header="0.3" footer="0.3"/>
  <pageSetup orientation="portrait" r:id="rId1"/>
  <ignoredErrors>
    <ignoredError sqref="D15:D16" calculatedColumn="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1"/>
  <sheetViews>
    <sheetView showGridLines="0" zoomScaleNormal="100" zoomScaleSheetLayoutView="100" workbookViewId="0">
      <pane ySplit="4" topLeftCell="A5" activePane="bottomLeft" state="frozen"/>
      <selection pane="bottomLeft" activeCell="B3" sqref="B3:D3"/>
    </sheetView>
  </sheetViews>
  <sheetFormatPr defaultColWidth="9.109375" defaultRowHeight="13.2" x14ac:dyDescent="0.25"/>
  <cols>
    <col min="1" max="1" width="2.77734375" style="4" customWidth="1"/>
    <col min="2" max="2" width="30.77734375" style="4" customWidth="1"/>
    <col min="3" max="3" width="20.77734375" style="23" customWidth="1"/>
    <col min="4" max="4" width="10.77734375" style="4" customWidth="1"/>
    <col min="5" max="6" width="15.77734375" style="4" customWidth="1"/>
    <col min="7" max="7" width="10.77734375" style="4" customWidth="1"/>
    <col min="8" max="9" width="15.77734375" style="4" customWidth="1"/>
    <col min="10" max="16384" width="9.109375" style="4"/>
  </cols>
  <sheetData>
    <row r="1" spans="1:10" x14ac:dyDescent="0.25">
      <c r="B1" s="53" t="str">
        <f>'Agency Information-Statistics'!B1:O1</f>
        <v>Please fill in only the cells shaded yellow</v>
      </c>
    </row>
    <row r="2" spans="1:10" x14ac:dyDescent="0.25">
      <c r="B2" s="24" t="s">
        <v>130</v>
      </c>
    </row>
    <row r="3" spans="1:10" ht="25.05" customHeight="1" x14ac:dyDescent="0.35">
      <c r="B3" s="197" t="str">
        <f>+IF('Agency Information-Statistics'!E3="","",'Agency Information-Statistics'!E3)</f>
        <v/>
      </c>
      <c r="C3" s="216"/>
      <c r="D3" s="217"/>
    </row>
    <row r="4" spans="1:10" ht="15" customHeight="1" x14ac:dyDescent="0.25">
      <c r="B4" s="5"/>
      <c r="C4" s="6"/>
    </row>
    <row r="5" spans="1:10" s="19" customFormat="1" ht="19.95" customHeight="1" x14ac:dyDescent="0.25">
      <c r="B5" s="41" t="s">
        <v>131</v>
      </c>
      <c r="C5" s="21"/>
    </row>
    <row r="6" spans="1:10" s="19" customFormat="1" ht="15" customHeight="1" x14ac:dyDescent="0.25">
      <c r="B6" s="168" t="s">
        <v>209</v>
      </c>
      <c r="C6" s="221"/>
      <c r="D6" s="221"/>
      <c r="E6" s="221"/>
      <c r="F6" s="221"/>
      <c r="G6" s="221"/>
      <c r="H6" s="221"/>
      <c r="I6" s="222"/>
    </row>
    <row r="7" spans="1:10" s="19" customFormat="1" ht="15" customHeight="1" x14ac:dyDescent="0.25">
      <c r="B7" s="172"/>
      <c r="C7" s="223"/>
      <c r="D7" s="223"/>
      <c r="E7" s="223"/>
      <c r="F7" s="223"/>
      <c r="G7" s="223"/>
      <c r="H7" s="223"/>
      <c r="I7" s="224"/>
    </row>
    <row r="8" spans="1:10" s="19" customFormat="1" ht="15" customHeight="1" x14ac:dyDescent="0.25">
      <c r="B8" s="225"/>
      <c r="C8" s="226"/>
      <c r="D8" s="226"/>
      <c r="E8" s="226"/>
      <c r="F8" s="226"/>
      <c r="G8" s="226"/>
      <c r="H8" s="226"/>
      <c r="I8" s="227"/>
    </row>
    <row r="9" spans="1:10" s="19" customFormat="1" ht="15" customHeight="1" thickBot="1" x14ac:dyDescent="0.3">
      <c r="B9" s="41"/>
      <c r="C9" s="21"/>
      <c r="D9" s="218" t="s">
        <v>207</v>
      </c>
      <c r="E9" s="219"/>
      <c r="F9" s="219"/>
      <c r="G9" s="218" t="s">
        <v>208</v>
      </c>
      <c r="H9" s="220"/>
      <c r="I9" s="220"/>
    </row>
    <row r="10" spans="1:10" ht="30.6" x14ac:dyDescent="0.25">
      <c r="A10" s="12"/>
      <c r="B10" s="20" t="s">
        <v>132</v>
      </c>
      <c r="C10" s="20" t="s">
        <v>156</v>
      </c>
      <c r="D10" s="56" t="s">
        <v>177</v>
      </c>
      <c r="E10" s="57" t="s">
        <v>205</v>
      </c>
      <c r="F10" s="58" t="s">
        <v>206</v>
      </c>
      <c r="G10" s="60" t="s">
        <v>178</v>
      </c>
      <c r="H10" s="57" t="s">
        <v>179</v>
      </c>
      <c r="I10" s="61" t="s">
        <v>180</v>
      </c>
      <c r="J10" s="12"/>
    </row>
    <row r="11" spans="1:10" ht="15" customHeight="1" x14ac:dyDescent="0.25">
      <c r="A11" s="12"/>
      <c r="B11" s="7"/>
      <c r="C11" s="22"/>
      <c r="D11" s="59"/>
      <c r="E11" s="8"/>
      <c r="F11" s="149"/>
      <c r="G11" s="62"/>
      <c r="H11" s="8"/>
      <c r="I11" s="63"/>
      <c r="J11" s="12"/>
    </row>
    <row r="12" spans="1:10" ht="15" customHeight="1" x14ac:dyDescent="0.25">
      <c r="A12" s="12"/>
      <c r="B12" s="7"/>
      <c r="C12" s="22"/>
      <c r="D12" s="59"/>
      <c r="E12" s="8"/>
      <c r="F12" s="149"/>
      <c r="G12" s="62"/>
      <c r="H12" s="8"/>
      <c r="I12" s="63"/>
      <c r="J12" s="12"/>
    </row>
    <row r="13" spans="1:10" ht="15" customHeight="1" x14ac:dyDescent="0.25">
      <c r="A13" s="12"/>
      <c r="B13" s="7"/>
      <c r="C13" s="22"/>
      <c r="D13" s="59"/>
      <c r="E13" s="8"/>
      <c r="F13" s="149"/>
      <c r="G13" s="62"/>
      <c r="H13" s="8"/>
      <c r="I13" s="63"/>
      <c r="J13" s="12"/>
    </row>
    <row r="14" spans="1:10" ht="15" customHeight="1" x14ac:dyDescent="0.25">
      <c r="A14" s="12"/>
      <c r="B14" s="7"/>
      <c r="C14" s="22"/>
      <c r="D14" s="59"/>
      <c r="E14" s="8"/>
      <c r="F14" s="149"/>
      <c r="G14" s="62"/>
      <c r="H14" s="8"/>
      <c r="I14" s="63"/>
      <c r="J14" s="12"/>
    </row>
    <row r="15" spans="1:10" ht="15" customHeight="1" x14ac:dyDescent="0.25">
      <c r="A15" s="12"/>
      <c r="B15" s="7"/>
      <c r="C15" s="22"/>
      <c r="D15" s="59"/>
      <c r="E15" s="8"/>
      <c r="F15" s="149"/>
      <c r="G15" s="62"/>
      <c r="H15" s="8"/>
      <c r="I15" s="63"/>
      <c r="J15" s="12"/>
    </row>
    <row r="16" spans="1:10" ht="15" customHeight="1" x14ac:dyDescent="0.25">
      <c r="A16" s="12"/>
      <c r="B16" s="7"/>
      <c r="C16" s="22"/>
      <c r="D16" s="59"/>
      <c r="E16" s="8"/>
      <c r="F16" s="149"/>
      <c r="G16" s="62"/>
      <c r="H16" s="8"/>
      <c r="I16" s="63"/>
      <c r="J16" s="12"/>
    </row>
    <row r="17" spans="1:10" ht="15" customHeight="1" x14ac:dyDescent="0.25">
      <c r="A17" s="12"/>
      <c r="B17" s="7"/>
      <c r="C17" s="22"/>
      <c r="D17" s="59"/>
      <c r="E17" s="8"/>
      <c r="F17" s="149"/>
      <c r="G17" s="62"/>
      <c r="H17" s="8"/>
      <c r="I17" s="63"/>
      <c r="J17" s="12"/>
    </row>
    <row r="18" spans="1:10" ht="15" customHeight="1" x14ac:dyDescent="0.25">
      <c r="A18" s="12"/>
      <c r="B18" s="7"/>
      <c r="C18" s="22"/>
      <c r="D18" s="59"/>
      <c r="E18" s="8"/>
      <c r="F18" s="149"/>
      <c r="G18" s="62"/>
      <c r="H18" s="8"/>
      <c r="I18" s="63"/>
      <c r="J18" s="12"/>
    </row>
    <row r="19" spans="1:10" ht="15" customHeight="1" x14ac:dyDescent="0.25">
      <c r="A19" s="12"/>
      <c r="B19" s="7"/>
      <c r="C19" s="22"/>
      <c r="D19" s="59"/>
      <c r="E19" s="8"/>
      <c r="F19" s="149"/>
      <c r="G19" s="62"/>
      <c r="H19" s="8"/>
      <c r="I19" s="63"/>
      <c r="J19" s="12"/>
    </row>
    <row r="20" spans="1:10" ht="15" customHeight="1" x14ac:dyDescent="0.25">
      <c r="A20" s="12"/>
      <c r="B20" s="54"/>
      <c r="C20" s="55"/>
      <c r="D20" s="59"/>
      <c r="E20" s="8"/>
      <c r="F20" s="149"/>
      <c r="G20" s="62"/>
      <c r="H20" s="8"/>
      <c r="I20" s="63"/>
      <c r="J20" s="12"/>
    </row>
    <row r="21" spans="1:10" ht="15" customHeight="1" x14ac:dyDescent="0.25">
      <c r="A21" s="12"/>
      <c r="B21" s="54"/>
      <c r="C21" s="55"/>
      <c r="D21" s="59"/>
      <c r="E21" s="8"/>
      <c r="F21" s="149"/>
      <c r="G21" s="62"/>
      <c r="H21" s="8"/>
      <c r="I21" s="63"/>
      <c r="J21" s="12"/>
    </row>
    <row r="22" spans="1:10" ht="15" customHeight="1" x14ac:dyDescent="0.25">
      <c r="A22" s="12"/>
      <c r="B22" s="54"/>
      <c r="C22" s="55"/>
      <c r="D22" s="59"/>
      <c r="E22" s="8"/>
      <c r="F22" s="149"/>
      <c r="G22" s="62"/>
      <c r="H22" s="8"/>
      <c r="I22" s="63"/>
      <c r="J22" s="12"/>
    </row>
    <row r="23" spans="1:10" ht="15" customHeight="1" x14ac:dyDescent="0.25">
      <c r="A23" s="12"/>
      <c r="B23" s="54"/>
      <c r="C23" s="55"/>
      <c r="D23" s="59"/>
      <c r="E23" s="8"/>
      <c r="F23" s="149"/>
      <c r="G23" s="62"/>
      <c r="H23" s="8"/>
      <c r="I23" s="63"/>
      <c r="J23" s="12"/>
    </row>
    <row r="24" spans="1:10" ht="15" customHeight="1" x14ac:dyDescent="0.25">
      <c r="A24" s="12"/>
      <c r="B24" s="54"/>
      <c r="C24" s="55"/>
      <c r="D24" s="59"/>
      <c r="E24" s="30"/>
      <c r="F24" s="149"/>
      <c r="G24" s="62"/>
      <c r="H24" s="30"/>
      <c r="I24" s="63"/>
      <c r="J24" s="12"/>
    </row>
    <row r="25" spans="1:10" ht="15" customHeight="1" x14ac:dyDescent="0.25">
      <c r="A25" s="12"/>
      <c r="B25" s="54"/>
      <c r="C25" s="55"/>
      <c r="D25" s="59"/>
      <c r="E25" s="30"/>
      <c r="F25" s="149"/>
      <c r="G25" s="62"/>
      <c r="H25" s="30"/>
      <c r="I25" s="63"/>
      <c r="J25" s="12"/>
    </row>
    <row r="26" spans="1:10" ht="15" customHeight="1" x14ac:dyDescent="0.25">
      <c r="A26" s="12"/>
      <c r="B26" s="54"/>
      <c r="C26" s="55"/>
      <c r="D26" s="59"/>
      <c r="E26" s="30"/>
      <c r="F26" s="149"/>
      <c r="G26" s="62"/>
      <c r="H26" s="30"/>
      <c r="I26" s="63"/>
      <c r="J26" s="12"/>
    </row>
    <row r="27" spans="1:10" ht="15" customHeight="1" x14ac:dyDescent="0.25">
      <c r="A27" s="12"/>
      <c r="B27" s="54"/>
      <c r="C27" s="55"/>
      <c r="D27" s="59"/>
      <c r="E27" s="30"/>
      <c r="F27" s="149"/>
      <c r="G27" s="62"/>
      <c r="H27" s="30"/>
      <c r="I27" s="63"/>
      <c r="J27" s="12"/>
    </row>
    <row r="28" spans="1:10" ht="15" customHeight="1" x14ac:dyDescent="0.25">
      <c r="A28" s="12"/>
      <c r="B28" s="54"/>
      <c r="C28" s="55"/>
      <c r="D28" s="59"/>
      <c r="E28" s="30"/>
      <c r="F28" s="149"/>
      <c r="G28" s="62"/>
      <c r="H28" s="30"/>
      <c r="I28" s="63"/>
      <c r="J28" s="12"/>
    </row>
    <row r="29" spans="1:10" ht="15" customHeight="1" x14ac:dyDescent="0.25">
      <c r="A29" s="12"/>
      <c r="B29" s="54"/>
      <c r="C29" s="55"/>
      <c r="D29" s="59"/>
      <c r="E29" s="30"/>
      <c r="F29" s="149"/>
      <c r="G29" s="62"/>
      <c r="H29" s="30"/>
      <c r="I29" s="63"/>
      <c r="J29" s="12"/>
    </row>
    <row r="30" spans="1:10" ht="15" customHeight="1" x14ac:dyDescent="0.25">
      <c r="A30" s="12"/>
      <c r="B30" s="54"/>
      <c r="C30" s="55"/>
      <c r="D30" s="59"/>
      <c r="E30" s="30"/>
      <c r="F30" s="149"/>
      <c r="G30" s="62"/>
      <c r="H30" s="30"/>
      <c r="I30" s="63"/>
      <c r="J30" s="12"/>
    </row>
    <row r="31" spans="1:10" ht="15" customHeight="1" x14ac:dyDescent="0.25">
      <c r="A31" s="12"/>
      <c r="B31" s="54"/>
      <c r="C31" s="55"/>
      <c r="D31" s="59"/>
      <c r="E31" s="30"/>
      <c r="F31" s="149"/>
      <c r="G31" s="62"/>
      <c r="H31" s="30"/>
      <c r="I31" s="63"/>
      <c r="J31" s="12"/>
    </row>
    <row r="32" spans="1:10" ht="15" customHeight="1" x14ac:dyDescent="0.25">
      <c r="A32" s="12"/>
      <c r="B32" s="54"/>
      <c r="C32" s="55"/>
      <c r="D32" s="59"/>
      <c r="E32" s="30"/>
      <c r="F32" s="149"/>
      <c r="G32" s="62"/>
      <c r="H32" s="30"/>
      <c r="I32" s="63"/>
      <c r="J32" s="12"/>
    </row>
    <row r="33" spans="1:10" ht="15" customHeight="1" x14ac:dyDescent="0.25">
      <c r="A33" s="12"/>
      <c r="B33" s="79"/>
      <c r="C33" s="80"/>
      <c r="D33" s="81"/>
      <c r="E33" s="82"/>
      <c r="F33" s="150"/>
      <c r="G33" s="83"/>
      <c r="H33" s="82"/>
      <c r="I33" s="84"/>
      <c r="J33" s="12"/>
    </row>
    <row r="34" spans="1:10" ht="15" customHeight="1" x14ac:dyDescent="0.25">
      <c r="A34" s="12"/>
      <c r="B34" s="79"/>
      <c r="C34" s="80"/>
      <c r="D34" s="81"/>
      <c r="E34" s="82"/>
      <c r="F34" s="150"/>
      <c r="G34" s="83"/>
      <c r="H34" s="82"/>
      <c r="I34" s="84"/>
      <c r="J34" s="12"/>
    </row>
    <row r="35" spans="1:10" s="11" customFormat="1" ht="15" customHeight="1" x14ac:dyDescent="0.25">
      <c r="A35" s="26"/>
      <c r="B35" s="79"/>
      <c r="C35" s="80"/>
      <c r="D35" s="81"/>
      <c r="E35" s="82"/>
      <c r="F35" s="150"/>
      <c r="G35" s="83"/>
      <c r="H35" s="82"/>
      <c r="I35" s="84"/>
      <c r="J35" s="26"/>
    </row>
    <row r="36" spans="1:10" ht="15" customHeight="1" x14ac:dyDescent="0.25">
      <c r="A36" s="12"/>
      <c r="B36" s="79"/>
      <c r="C36" s="80"/>
      <c r="D36" s="81"/>
      <c r="E36" s="82"/>
      <c r="F36" s="150"/>
      <c r="G36" s="83"/>
      <c r="H36" s="82"/>
      <c r="I36" s="84"/>
      <c r="J36" s="12"/>
    </row>
    <row r="37" spans="1:10" ht="15" customHeight="1" x14ac:dyDescent="0.25">
      <c r="A37" s="12"/>
      <c r="B37" s="79"/>
      <c r="C37" s="80"/>
      <c r="D37" s="81"/>
      <c r="E37" s="82"/>
      <c r="F37" s="150"/>
      <c r="G37" s="83"/>
      <c r="H37" s="82"/>
      <c r="I37" s="84"/>
      <c r="J37" s="12"/>
    </row>
    <row r="38" spans="1:10" ht="15" customHeight="1" x14ac:dyDescent="0.25">
      <c r="A38" s="12"/>
      <c r="B38" s="79"/>
      <c r="C38" s="80"/>
      <c r="D38" s="81"/>
      <c r="E38" s="82"/>
      <c r="F38" s="150"/>
      <c r="G38" s="83"/>
      <c r="H38" s="82"/>
      <c r="I38" s="84"/>
      <c r="J38" s="12"/>
    </row>
    <row r="39" spans="1:10" ht="15" customHeight="1" x14ac:dyDescent="0.25">
      <c r="A39" s="12"/>
      <c r="B39" s="79"/>
      <c r="C39" s="80"/>
      <c r="D39" s="81"/>
      <c r="E39" s="82"/>
      <c r="F39" s="150"/>
      <c r="G39" s="83"/>
      <c r="H39" s="82"/>
      <c r="I39" s="84"/>
      <c r="J39" s="12"/>
    </row>
    <row r="40" spans="1:10" ht="15" customHeight="1" x14ac:dyDescent="0.25">
      <c r="A40" s="12"/>
      <c r="B40" s="79"/>
      <c r="C40" s="80"/>
      <c r="D40" s="81"/>
      <c r="E40" s="82"/>
      <c r="F40" s="150"/>
      <c r="G40" s="83"/>
      <c r="H40" s="82"/>
      <c r="I40" s="84"/>
      <c r="J40" s="12"/>
    </row>
    <row r="41" spans="1:10" ht="15" customHeight="1" thickBot="1" x14ac:dyDescent="0.35">
      <c r="A41" s="12"/>
      <c r="B41" s="72" t="s">
        <v>161</v>
      </c>
      <c r="C41" s="73"/>
      <c r="D41" s="74">
        <f>SUBTOTAL(109,II[FTE (Current)])</f>
        <v>0</v>
      </c>
      <c r="E41" s="75">
        <f>SUBTOTAL(109,II[Cost (Current)])</f>
        <v>0</v>
      </c>
      <c r="F41" s="151">
        <f>SUBTOTAL(109,II[Fringe Benefit &amp; Payroll Tax Cost (Current)])</f>
        <v>0</v>
      </c>
      <c r="G41" s="76">
        <f>SUBTOTAL(109,II[FTE (Projected)])</f>
        <v>0</v>
      </c>
      <c r="H41" s="77">
        <f>SUBTOTAL(109,II[Cost (Projected)])</f>
        <v>0</v>
      </c>
      <c r="I41" s="78">
        <f>SUBTOTAL(109,II[Fringe Benefit &amp; Payroll Tax Cost (Projected)])</f>
        <v>0</v>
      </c>
      <c r="J41" s="12"/>
    </row>
    <row r="42" spans="1:10" ht="15" customHeight="1" x14ac:dyDescent="0.25">
      <c r="A42" s="12"/>
      <c r="J42" s="12"/>
    </row>
    <row r="43" spans="1:10" ht="15" customHeight="1" x14ac:dyDescent="0.25">
      <c r="A43" s="12"/>
      <c r="J43" s="12"/>
    </row>
    <row r="44" spans="1:10" ht="15" customHeight="1" x14ac:dyDescent="0.25">
      <c r="A44" s="12"/>
      <c r="J44" s="12"/>
    </row>
    <row r="45" spans="1:10" ht="15" customHeight="1" x14ac:dyDescent="0.25">
      <c r="A45" s="12"/>
      <c r="J45" s="12"/>
    </row>
    <row r="46" spans="1:10" ht="15" customHeight="1" x14ac:dyDescent="0.25">
      <c r="A46" s="12"/>
      <c r="J46" s="12"/>
    </row>
    <row r="47" spans="1:10" ht="15" customHeight="1" x14ac:dyDescent="0.25">
      <c r="A47" s="12"/>
      <c r="J47" s="12"/>
    </row>
    <row r="48" spans="1:10" ht="15" customHeight="1" x14ac:dyDescent="0.25">
      <c r="A48" s="12"/>
      <c r="J48" s="12"/>
    </row>
    <row r="49" spans="1:10" ht="15" customHeight="1" x14ac:dyDescent="0.25">
      <c r="A49" s="12"/>
      <c r="J49" s="12"/>
    </row>
    <row r="50" spans="1:10" ht="13.2" customHeight="1" x14ac:dyDescent="0.25"/>
    <row r="51" spans="1:10" ht="13.2" customHeight="1" x14ac:dyDescent="0.25"/>
  </sheetData>
  <sheetProtection algorithmName="SHA-512" hashValue="ehCs4vKVFBVdRFnE/EmaNCcXzWdr4he8NdmwZWDH0NCH5Cj4WpMG9GI/ZmLI/kjzSTyETI1anMF4YFk4kto0Kg==" saltValue="AWW9zNKXzBaP7uxnx+1KRQ==" spinCount="100000" sheet="1" objects="1" scenarios="1"/>
  <mergeCells count="4">
    <mergeCell ref="B3:D3"/>
    <mergeCell ref="D9:F9"/>
    <mergeCell ref="G9:I9"/>
    <mergeCell ref="B6:I8"/>
  </mergeCells>
  <dataValidations count="6">
    <dataValidation type="whole" allowBlank="1" showInputMessage="1" showErrorMessage="1" error="ROUND ALL AMOUNTS TO THE NEAREST DOLLAR!!!" sqref="F11:F40">
      <formula1>0</formula1>
      <formula2>100000000</formula2>
    </dataValidation>
    <dataValidation type="decimal" operator="greaterThanOrEqual" allowBlank="1" showInputMessage="1" showErrorMessage="1" error="You must enter a number!" sqref="D11:D40">
      <formula1>0</formula1>
    </dataValidation>
    <dataValidation type="list" allowBlank="1" showInputMessage="1" showErrorMessage="1" error="You must select a position from the dropdown list!" sqref="B11:B40">
      <formula1>Personnel</formula1>
    </dataValidation>
    <dataValidation type="list" allowBlank="1" showInputMessage="1" showErrorMessage="1" error="You must select a position from the dropdown list!" sqref="C11:C40">
      <formula1>Certification</formula1>
    </dataValidation>
    <dataValidation type="whole" allowBlank="1" showInputMessage="1" showErrorMessage="1" error="ROUND ALL AMOUNTS TO THE NEAREST DOLLAR!!!" sqref="E11:E40 H11:I40">
      <formula1>0</formula1>
      <formula2>100000000</formula2>
    </dataValidation>
    <dataValidation type="decimal" operator="greaterThanOrEqual" allowBlank="1" showInputMessage="1" showErrorMessage="1" error="You must enter a number" sqref="G11:G40">
      <formula1>0</formula1>
    </dataValidation>
  </dataValidations>
  <printOptions horizontalCentered="1"/>
  <pageMargins left="0.7" right="0.7" top="0.75" bottom="0.75" header="0.3" footer="0.3"/>
  <pageSetup scale="62" orientation="portrait" r:id="rId1"/>
  <colBreaks count="1" manualBreakCount="1">
    <brk id="9" max="1048575" man="1"/>
  </colBreaks>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0"/>
  <sheetViews>
    <sheetView showGridLines="0" zoomScaleNormal="100" workbookViewId="0">
      <pane ySplit="4" topLeftCell="A5" activePane="bottomLeft" state="frozen"/>
      <selection pane="bottomLeft" activeCell="G14" sqref="G14"/>
    </sheetView>
  </sheetViews>
  <sheetFormatPr defaultColWidth="9.109375" defaultRowHeight="13.2" x14ac:dyDescent="0.25"/>
  <cols>
    <col min="1" max="1" width="2.77734375" style="4" customWidth="1"/>
    <col min="2" max="2" width="30.77734375" style="4" customWidth="1"/>
    <col min="3" max="3" width="20.77734375" style="23" customWidth="1"/>
    <col min="4" max="9" width="15.77734375" style="4" customWidth="1"/>
    <col min="10" max="16384" width="9.109375" style="4"/>
  </cols>
  <sheetData>
    <row r="1" spans="1:8" x14ac:dyDescent="0.25">
      <c r="B1" s="53" t="str">
        <f>'Agency Information-Statistics'!B1</f>
        <v>Please fill in only the cells shaded yellow</v>
      </c>
    </row>
    <row r="2" spans="1:8" x14ac:dyDescent="0.25">
      <c r="B2" s="24" t="s">
        <v>130</v>
      </c>
    </row>
    <row r="3" spans="1:8" ht="25.05" customHeight="1" x14ac:dyDescent="0.35">
      <c r="B3" s="197" t="str">
        <f>+IF('Agency Information-Statistics'!E3="","",'Agency Information-Statistics'!E3)</f>
        <v/>
      </c>
      <c r="C3" s="208"/>
      <c r="D3" s="208"/>
      <c r="E3" s="228"/>
      <c r="F3" s="228"/>
      <c r="G3" s="209"/>
    </row>
    <row r="4" spans="1:8" ht="15" customHeight="1" x14ac:dyDescent="0.25">
      <c r="B4" s="5"/>
      <c r="C4" s="6"/>
    </row>
    <row r="5" spans="1:8" s="19" customFormat="1" ht="15" customHeight="1" x14ac:dyDescent="0.25">
      <c r="B5" s="41" t="s">
        <v>160</v>
      </c>
      <c r="C5" s="21"/>
    </row>
    <row r="6" spans="1:8" s="19" customFormat="1" ht="15" customHeight="1" x14ac:dyDescent="0.25">
      <c r="B6" s="168" t="s">
        <v>209</v>
      </c>
      <c r="C6" s="210"/>
      <c r="D6" s="210"/>
      <c r="E6" s="210"/>
      <c r="F6" s="210"/>
      <c r="G6" s="211"/>
    </row>
    <row r="7" spans="1:8" s="19" customFormat="1" ht="15" customHeight="1" x14ac:dyDescent="0.25">
      <c r="B7" s="212"/>
      <c r="C7" s="213"/>
      <c r="D7" s="213"/>
      <c r="E7" s="213"/>
      <c r="F7" s="213"/>
      <c r="G7" s="214"/>
    </row>
    <row r="8" spans="1:8" s="19" customFormat="1" ht="15" customHeight="1" thickBot="1" x14ac:dyDescent="0.3">
      <c r="B8" s="41"/>
      <c r="C8" s="21"/>
      <c r="D8" s="218" t="s">
        <v>207</v>
      </c>
      <c r="E8" s="229"/>
      <c r="F8" s="218" t="s">
        <v>208</v>
      </c>
      <c r="G8" s="229"/>
    </row>
    <row r="9" spans="1:8" ht="15" customHeight="1" x14ac:dyDescent="0.25">
      <c r="A9" s="12"/>
      <c r="B9" s="105" t="s">
        <v>132</v>
      </c>
      <c r="C9" s="105" t="s">
        <v>156</v>
      </c>
      <c r="D9" s="106" t="s">
        <v>177</v>
      </c>
      <c r="E9" s="107" t="s">
        <v>187</v>
      </c>
      <c r="F9" s="106" t="s">
        <v>178</v>
      </c>
      <c r="G9" s="107" t="s">
        <v>188</v>
      </c>
      <c r="H9" s="12"/>
    </row>
    <row r="10" spans="1:8" ht="15" customHeight="1" x14ac:dyDescent="0.25">
      <c r="A10" s="12"/>
      <c r="B10" s="7"/>
      <c r="C10" s="22"/>
      <c r="D10" s="59"/>
      <c r="E10" s="63"/>
      <c r="F10" s="59"/>
      <c r="G10" s="63"/>
      <c r="H10" s="12"/>
    </row>
    <row r="11" spans="1:8" ht="15" customHeight="1" x14ac:dyDescent="0.25">
      <c r="A11" s="12"/>
      <c r="B11" s="7"/>
      <c r="C11" s="22"/>
      <c r="D11" s="59"/>
      <c r="E11" s="63"/>
      <c r="F11" s="59"/>
      <c r="G11" s="63"/>
      <c r="H11" s="12"/>
    </row>
    <row r="12" spans="1:8" ht="15" customHeight="1" x14ac:dyDescent="0.25">
      <c r="A12" s="12"/>
      <c r="B12" s="7"/>
      <c r="C12" s="22"/>
      <c r="D12" s="59"/>
      <c r="E12" s="63"/>
      <c r="F12" s="59"/>
      <c r="G12" s="63"/>
      <c r="H12" s="12"/>
    </row>
    <row r="13" spans="1:8" ht="15" customHeight="1" x14ac:dyDescent="0.25">
      <c r="A13" s="12"/>
      <c r="B13" s="7"/>
      <c r="C13" s="22"/>
      <c r="D13" s="59"/>
      <c r="E13" s="63"/>
      <c r="F13" s="59"/>
      <c r="G13" s="63"/>
      <c r="H13" s="12"/>
    </row>
    <row r="14" spans="1:8" ht="15" customHeight="1" x14ac:dyDescent="0.25">
      <c r="A14" s="12"/>
      <c r="B14" s="7"/>
      <c r="C14" s="22"/>
      <c r="D14" s="59"/>
      <c r="E14" s="63"/>
      <c r="F14" s="59"/>
      <c r="G14" s="63"/>
      <c r="H14" s="12"/>
    </row>
    <row r="15" spans="1:8" ht="15" customHeight="1" x14ac:dyDescent="0.25">
      <c r="A15" s="12"/>
      <c r="B15" s="7"/>
      <c r="C15" s="22"/>
      <c r="D15" s="59"/>
      <c r="E15" s="63"/>
      <c r="F15" s="59"/>
      <c r="G15" s="63"/>
      <c r="H15" s="12"/>
    </row>
    <row r="16" spans="1:8" ht="15" customHeight="1" x14ac:dyDescent="0.25">
      <c r="A16" s="12"/>
      <c r="B16" s="7"/>
      <c r="C16" s="22"/>
      <c r="D16" s="59"/>
      <c r="E16" s="63"/>
      <c r="F16" s="59"/>
      <c r="G16" s="63"/>
      <c r="H16" s="12"/>
    </row>
    <row r="17" spans="1:8" ht="15" customHeight="1" x14ac:dyDescent="0.25">
      <c r="A17" s="12"/>
      <c r="B17" s="7"/>
      <c r="C17" s="22"/>
      <c r="D17" s="59"/>
      <c r="E17" s="63"/>
      <c r="F17" s="59"/>
      <c r="G17" s="63"/>
      <c r="H17" s="12"/>
    </row>
    <row r="18" spans="1:8" ht="15" customHeight="1" x14ac:dyDescent="0.25">
      <c r="A18" s="12"/>
      <c r="B18" s="7"/>
      <c r="C18" s="22"/>
      <c r="D18" s="59"/>
      <c r="E18" s="63"/>
      <c r="F18" s="59"/>
      <c r="G18" s="63"/>
      <c r="H18" s="12"/>
    </row>
    <row r="19" spans="1:8" ht="15" customHeight="1" x14ac:dyDescent="0.25">
      <c r="A19" s="12"/>
      <c r="B19" s="7"/>
      <c r="C19" s="22"/>
      <c r="D19" s="59"/>
      <c r="E19" s="63"/>
      <c r="F19" s="59"/>
      <c r="G19" s="63"/>
      <c r="H19" s="12"/>
    </row>
    <row r="20" spans="1:8" ht="15" customHeight="1" x14ac:dyDescent="0.25">
      <c r="A20" s="12"/>
      <c r="B20" s="7"/>
      <c r="C20" s="22"/>
      <c r="D20" s="59"/>
      <c r="E20" s="63"/>
      <c r="F20" s="59"/>
      <c r="G20" s="63"/>
      <c r="H20" s="12"/>
    </row>
    <row r="21" spans="1:8" ht="15" customHeight="1" x14ac:dyDescent="0.25">
      <c r="A21" s="12"/>
      <c r="B21" s="7"/>
      <c r="C21" s="22"/>
      <c r="D21" s="59"/>
      <c r="E21" s="63"/>
      <c r="F21" s="59"/>
      <c r="G21" s="63"/>
      <c r="H21" s="12"/>
    </row>
    <row r="22" spans="1:8" ht="15" customHeight="1" x14ac:dyDescent="0.25">
      <c r="A22" s="12"/>
      <c r="B22" s="7"/>
      <c r="C22" s="22"/>
      <c r="D22" s="59"/>
      <c r="E22" s="63"/>
      <c r="F22" s="59"/>
      <c r="G22" s="63"/>
      <c r="H22" s="12"/>
    </row>
    <row r="23" spans="1:8" ht="15" customHeight="1" x14ac:dyDescent="0.25">
      <c r="A23" s="12"/>
      <c r="B23" s="7"/>
      <c r="C23" s="22"/>
      <c r="D23" s="59"/>
      <c r="E23" s="63"/>
      <c r="F23" s="59"/>
      <c r="G23" s="63"/>
      <c r="H23" s="12"/>
    </row>
    <row r="24" spans="1:8" ht="15" customHeight="1" x14ac:dyDescent="0.25">
      <c r="A24" s="12"/>
      <c r="B24" s="7"/>
      <c r="C24" s="22"/>
      <c r="D24" s="59"/>
      <c r="E24" s="63"/>
      <c r="F24" s="59"/>
      <c r="G24" s="63"/>
      <c r="H24" s="12"/>
    </row>
    <row r="25" spans="1:8" ht="15" customHeight="1" thickBot="1" x14ac:dyDescent="0.35">
      <c r="A25" s="12"/>
      <c r="B25" s="108" t="s">
        <v>161</v>
      </c>
      <c r="C25" s="109"/>
      <c r="D25" s="110">
        <f>SUBTOTAL(109,III[FTE (Current)])</f>
        <v>0</v>
      </c>
      <c r="E25" s="111">
        <f>SUBTOTAL(109,III[Cost (Current)])</f>
        <v>0</v>
      </c>
      <c r="F25" s="110">
        <f>SUBTOTAL(109,III[FTE (Projected)])</f>
        <v>0</v>
      </c>
      <c r="G25" s="112">
        <f>SUBTOTAL(109,III[Cost (Projected)])</f>
        <v>0</v>
      </c>
      <c r="H25" s="12"/>
    </row>
    <row r="26" spans="1:8" ht="15" customHeight="1" x14ac:dyDescent="0.25">
      <c r="A26" s="12"/>
      <c r="B26" s="113"/>
      <c r="C26" s="96"/>
      <c r="D26" s="97"/>
      <c r="E26" s="97"/>
      <c r="F26" s="98"/>
      <c r="G26" s="9"/>
      <c r="H26" s="12"/>
    </row>
    <row r="27" spans="1:8" ht="15" customHeight="1" x14ac:dyDescent="0.25">
      <c r="A27" s="12"/>
      <c r="B27" s="95"/>
      <c r="C27" s="96"/>
      <c r="D27" s="97"/>
      <c r="E27" s="97"/>
      <c r="F27" s="98"/>
      <c r="G27" s="9"/>
      <c r="H27" s="12"/>
    </row>
    <row r="28" spans="1:8" ht="15" customHeight="1" x14ac:dyDescent="0.25">
      <c r="A28" s="12"/>
      <c r="H28" s="12"/>
    </row>
    <row r="29" spans="1:8" ht="15" customHeight="1" x14ac:dyDescent="0.25">
      <c r="A29" s="12"/>
      <c r="H29" s="12"/>
    </row>
    <row r="30" spans="1:8" ht="15" customHeight="1" x14ac:dyDescent="0.25">
      <c r="A30" s="12"/>
      <c r="H30" s="12"/>
    </row>
    <row r="31" spans="1:8" ht="15" customHeight="1" x14ac:dyDescent="0.25">
      <c r="A31" s="12"/>
      <c r="H31" s="12"/>
    </row>
    <row r="32" spans="1:8" ht="15" customHeight="1" x14ac:dyDescent="0.25">
      <c r="A32" s="12"/>
      <c r="H32" s="12"/>
    </row>
    <row r="33" spans="1:8" ht="15" customHeight="1" x14ac:dyDescent="0.25">
      <c r="A33" s="12"/>
      <c r="H33" s="12"/>
    </row>
    <row r="34" spans="1:8" s="11" customFormat="1" ht="15" customHeight="1" x14ac:dyDescent="0.25">
      <c r="A34" s="26"/>
      <c r="B34" s="4"/>
      <c r="C34" s="23"/>
      <c r="D34" s="4"/>
      <c r="E34" s="4"/>
      <c r="F34" s="4"/>
      <c r="G34" s="4"/>
      <c r="H34" s="26"/>
    </row>
    <row r="35" spans="1:8" ht="15" customHeight="1" x14ac:dyDescent="0.25">
      <c r="A35" s="12"/>
      <c r="H35" s="12"/>
    </row>
    <row r="36" spans="1:8" ht="15" customHeight="1" x14ac:dyDescent="0.25">
      <c r="A36" s="12"/>
      <c r="H36" s="12"/>
    </row>
    <row r="37" spans="1:8" ht="15" customHeight="1" x14ac:dyDescent="0.25">
      <c r="A37" s="12"/>
      <c r="H37" s="12"/>
    </row>
    <row r="38" spans="1:8" ht="15" customHeight="1" x14ac:dyDescent="0.25">
      <c r="A38" s="12"/>
      <c r="H38" s="12"/>
    </row>
    <row r="39" spans="1:8" ht="15" customHeight="1" x14ac:dyDescent="0.25">
      <c r="A39" s="12"/>
      <c r="H39" s="12"/>
    </row>
    <row r="40" spans="1:8" ht="15" customHeight="1" x14ac:dyDescent="0.25">
      <c r="A40" s="12"/>
      <c r="H40" s="12"/>
    </row>
    <row r="41" spans="1:8" ht="15" customHeight="1" x14ac:dyDescent="0.25">
      <c r="A41" s="12"/>
      <c r="H41" s="12"/>
    </row>
    <row r="42" spans="1:8" ht="15" customHeight="1" x14ac:dyDescent="0.25">
      <c r="A42" s="12"/>
      <c r="H42" s="12"/>
    </row>
    <row r="43" spans="1:8" ht="15" customHeight="1" x14ac:dyDescent="0.25">
      <c r="A43" s="12"/>
      <c r="H43" s="12"/>
    </row>
    <row r="44" spans="1:8" ht="15" customHeight="1" x14ac:dyDescent="0.25">
      <c r="A44" s="12"/>
      <c r="H44" s="12"/>
    </row>
    <row r="45" spans="1:8" ht="15" customHeight="1" x14ac:dyDescent="0.25">
      <c r="A45" s="12"/>
      <c r="H45" s="12"/>
    </row>
    <row r="46" spans="1:8" ht="15" customHeight="1" x14ac:dyDescent="0.25">
      <c r="A46" s="12"/>
      <c r="H46" s="12"/>
    </row>
    <row r="47" spans="1:8" ht="15" customHeight="1" x14ac:dyDescent="0.25">
      <c r="A47" s="12"/>
      <c r="H47" s="12"/>
    </row>
    <row r="48" spans="1:8" ht="15" customHeight="1" x14ac:dyDescent="0.25">
      <c r="A48" s="12"/>
      <c r="H48" s="12"/>
    </row>
    <row r="49" ht="13.2" customHeight="1" x14ac:dyDescent="0.25"/>
    <row r="50" ht="13.2" customHeight="1" x14ac:dyDescent="0.25"/>
  </sheetData>
  <sheetProtection algorithmName="SHA-512" hashValue="V2xPhZV8hOv/c0o2BSkTUdDUU1ogmIq4iPeGSdu2Tf3aH2e+0VAdDNv6bS6ALfzlovn09qGJhNuuMYphhhSKwg==" saltValue="2pCmMUgWf9EIwc/ixHxV0g==" spinCount="100000" sheet="1" objects="1" scenarios="1" insertRows="0"/>
  <mergeCells count="4">
    <mergeCell ref="B3:G3"/>
    <mergeCell ref="D8:E8"/>
    <mergeCell ref="F8:G8"/>
    <mergeCell ref="B6:G7"/>
  </mergeCells>
  <dataValidations count="4">
    <dataValidation type="list" allowBlank="1" showInputMessage="1" showErrorMessage="1" error="You must select a position from the dropdown list!" sqref="C10:C24">
      <formula1>Certification</formula1>
    </dataValidation>
    <dataValidation type="list" allowBlank="1" showInputMessage="1" showErrorMessage="1" error="You must select a position from the dropdown list!" sqref="B10:B24">
      <formula1>Personnel</formula1>
    </dataValidation>
    <dataValidation type="decimal" operator="greaterThanOrEqual" allowBlank="1" showInputMessage="1" showErrorMessage="1" error="You must enter a number!" sqref="D10:D24 F10:F24">
      <formula1>0</formula1>
    </dataValidation>
    <dataValidation type="whole" allowBlank="1" showInputMessage="1" showErrorMessage="1" error="ROUND ALL AMOUNTS TO THE NEAREST DOLLAR!!!" sqref="G10:G24 E10:E24">
      <formula1>0</formula1>
      <formula2>100000000</formula2>
    </dataValidation>
  </dataValidations>
  <pageMargins left="0.7" right="0.7" top="0.75" bottom="0.75" header="0.3" footer="0.3"/>
  <pageSetup scale="77"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topLeftCell="B1" zoomScaleNormal="100" workbookViewId="0">
      <pane ySplit="4" topLeftCell="A5" activePane="bottomLeft" state="frozen"/>
      <selection pane="bottomLeft" activeCell="D17" sqref="D17"/>
    </sheetView>
  </sheetViews>
  <sheetFormatPr defaultColWidth="9.109375" defaultRowHeight="13.2" x14ac:dyDescent="0.25"/>
  <cols>
    <col min="1" max="1" width="2.77734375" style="4" customWidth="1"/>
    <col min="2" max="2" width="30.77734375" style="4" customWidth="1"/>
    <col min="3" max="3" width="15.77734375" style="23" customWidth="1"/>
    <col min="4" max="5" width="15.77734375" style="4" customWidth="1"/>
    <col min="6" max="6" width="20.77734375" style="4" customWidth="1"/>
    <col min="7" max="9" width="15.77734375" style="4" customWidth="1"/>
    <col min="10" max="16384" width="9.109375" style="4"/>
  </cols>
  <sheetData>
    <row r="1" spans="1:5" x14ac:dyDescent="0.25">
      <c r="B1" s="85" t="str">
        <f>'Agency Information-Statistics'!B1</f>
        <v>Please fill in only the cells shaded yellow</v>
      </c>
    </row>
    <row r="2" spans="1:5" x14ac:dyDescent="0.25">
      <c r="B2" s="24" t="s">
        <v>130</v>
      </c>
    </row>
    <row r="3" spans="1:5" ht="25.05" customHeight="1" x14ac:dyDescent="0.35">
      <c r="B3" s="197" t="str">
        <f>+IF('Agency Information-Statistics'!E3="","",'Agency Information-Statistics'!E3)</f>
        <v/>
      </c>
      <c r="C3" s="208"/>
      <c r="D3" s="198"/>
    </row>
    <row r="4" spans="1:5" ht="15" customHeight="1" x14ac:dyDescent="0.25">
      <c r="B4" s="5"/>
      <c r="C4" s="6"/>
    </row>
    <row r="5" spans="1:5" s="19" customFormat="1" ht="19.95" customHeight="1" x14ac:dyDescent="0.25">
      <c r="B5" s="41" t="s">
        <v>172</v>
      </c>
      <c r="C5" s="21"/>
    </row>
    <row r="6" spans="1:5" s="19" customFormat="1" ht="15" customHeight="1" x14ac:dyDescent="0.25">
      <c r="B6" s="168" t="s">
        <v>212</v>
      </c>
      <c r="C6" s="210"/>
      <c r="D6" s="211"/>
    </row>
    <row r="7" spans="1:5" s="19" customFormat="1" ht="15" customHeight="1" x14ac:dyDescent="0.25">
      <c r="B7" s="172"/>
      <c r="C7" s="231"/>
      <c r="D7" s="232"/>
    </row>
    <row r="8" spans="1:5" s="19" customFormat="1" ht="15" customHeight="1" x14ac:dyDescent="0.25">
      <c r="B8" s="233"/>
      <c r="C8" s="231"/>
      <c r="D8" s="232"/>
    </row>
    <row r="9" spans="1:5" s="19" customFormat="1" ht="15" customHeight="1" x14ac:dyDescent="0.25">
      <c r="B9" s="212"/>
      <c r="C9" s="213"/>
      <c r="D9" s="214"/>
    </row>
    <row r="10" spans="1:5" s="19" customFormat="1" ht="15" customHeight="1" x14ac:dyDescent="0.25">
      <c r="B10" s="25"/>
      <c r="C10" s="184" t="s">
        <v>211</v>
      </c>
      <c r="D10" s="230"/>
    </row>
    <row r="11" spans="1:5" ht="15" customHeight="1" thickBot="1" x14ac:dyDescent="0.3">
      <c r="A11" s="12"/>
      <c r="B11" s="86" t="s">
        <v>133</v>
      </c>
      <c r="C11" s="87" t="s">
        <v>185</v>
      </c>
      <c r="D11" s="88" t="s">
        <v>186</v>
      </c>
      <c r="E11" s="12"/>
    </row>
    <row r="12" spans="1:5" ht="15" customHeight="1" x14ac:dyDescent="0.25">
      <c r="A12" s="12"/>
      <c r="B12" s="89" t="s">
        <v>134</v>
      </c>
      <c r="C12" s="99"/>
      <c r="D12" s="100"/>
      <c r="E12" s="12"/>
    </row>
    <row r="13" spans="1:5" ht="15" customHeight="1" x14ac:dyDescent="0.25">
      <c r="A13" s="12"/>
      <c r="B13" s="90" t="s">
        <v>135</v>
      </c>
      <c r="C13" s="101"/>
      <c r="D13" s="102"/>
      <c r="E13" s="12"/>
    </row>
    <row r="14" spans="1:5" ht="15" customHeight="1" x14ac:dyDescent="0.25">
      <c r="A14" s="12"/>
      <c r="B14" s="91" t="s">
        <v>136</v>
      </c>
      <c r="C14" s="103"/>
      <c r="D14" s="104"/>
      <c r="E14" s="12"/>
    </row>
    <row r="15" spans="1:5" ht="15" customHeight="1" x14ac:dyDescent="0.25">
      <c r="A15" s="12"/>
      <c r="B15" s="90" t="s">
        <v>137</v>
      </c>
      <c r="C15" s="101"/>
      <c r="D15" s="102"/>
      <c r="E15" s="12"/>
    </row>
    <row r="16" spans="1:5" ht="15" customHeight="1" x14ac:dyDescent="0.25">
      <c r="A16" s="12"/>
      <c r="B16" s="91" t="s">
        <v>138</v>
      </c>
      <c r="C16" s="103"/>
      <c r="D16" s="104"/>
      <c r="E16" s="12"/>
    </row>
    <row r="17" spans="1:5" ht="15" customHeight="1" x14ac:dyDescent="0.25">
      <c r="A17" s="12"/>
      <c r="B17" s="90" t="s">
        <v>139</v>
      </c>
      <c r="C17" s="101"/>
      <c r="D17" s="102"/>
      <c r="E17" s="12"/>
    </row>
    <row r="18" spans="1:5" ht="15" customHeight="1" x14ac:dyDescent="0.25">
      <c r="A18" s="12"/>
      <c r="B18" s="91" t="s">
        <v>140</v>
      </c>
      <c r="C18" s="103"/>
      <c r="D18" s="104"/>
      <c r="E18" s="12"/>
    </row>
    <row r="19" spans="1:5" ht="15" customHeight="1" x14ac:dyDescent="0.25">
      <c r="A19" s="12"/>
      <c r="B19" s="90" t="s">
        <v>219</v>
      </c>
      <c r="C19" s="101"/>
      <c r="D19" s="102"/>
      <c r="E19" s="12"/>
    </row>
    <row r="20" spans="1:5" ht="15" customHeight="1" x14ac:dyDescent="0.25">
      <c r="A20" s="12"/>
      <c r="B20" s="91" t="s">
        <v>218</v>
      </c>
      <c r="C20" s="103"/>
      <c r="D20" s="104"/>
      <c r="E20" s="12"/>
    </row>
    <row r="21" spans="1:5" ht="15" customHeight="1" x14ac:dyDescent="0.25">
      <c r="A21" s="12"/>
      <c r="B21" s="90" t="s">
        <v>141</v>
      </c>
      <c r="C21" s="101"/>
      <c r="D21" s="102"/>
      <c r="E21" s="12"/>
    </row>
    <row r="22" spans="1:5" ht="15" customHeight="1" x14ac:dyDescent="0.25">
      <c r="A22" s="12"/>
      <c r="B22" s="91" t="s">
        <v>142</v>
      </c>
      <c r="C22" s="103"/>
      <c r="D22" s="104"/>
      <c r="E22" s="12"/>
    </row>
    <row r="23" spans="1:5" ht="15" customHeight="1" x14ac:dyDescent="0.25">
      <c r="A23" s="12"/>
      <c r="B23" s="90" t="s">
        <v>143</v>
      </c>
      <c r="C23" s="101"/>
      <c r="D23" s="102"/>
      <c r="E23" s="12"/>
    </row>
    <row r="24" spans="1:5" ht="15" customHeight="1" x14ac:dyDescent="0.25">
      <c r="A24" s="12"/>
      <c r="B24" s="91" t="s">
        <v>144</v>
      </c>
      <c r="C24" s="103"/>
      <c r="D24" s="104"/>
      <c r="E24" s="12"/>
    </row>
    <row r="25" spans="1:5" ht="15" customHeight="1" x14ac:dyDescent="0.25">
      <c r="A25" s="12"/>
      <c r="B25" s="90" t="s">
        <v>145</v>
      </c>
      <c r="C25" s="101"/>
      <c r="D25" s="102"/>
      <c r="E25" s="12"/>
    </row>
    <row r="26" spans="1:5" ht="15" customHeight="1" x14ac:dyDescent="0.25">
      <c r="A26" s="12"/>
      <c r="B26" s="91" t="s">
        <v>146</v>
      </c>
      <c r="C26" s="103"/>
      <c r="D26" s="104"/>
      <c r="E26" s="12"/>
    </row>
    <row r="27" spans="1:5" ht="15" customHeight="1" x14ac:dyDescent="0.25">
      <c r="A27" s="12"/>
      <c r="B27" s="90" t="s">
        <v>147</v>
      </c>
      <c r="C27" s="101"/>
      <c r="D27" s="102"/>
      <c r="E27" s="12"/>
    </row>
    <row r="28" spans="1:5" ht="15" customHeight="1" x14ac:dyDescent="0.25">
      <c r="A28" s="12"/>
      <c r="B28" s="91" t="s">
        <v>148</v>
      </c>
      <c r="C28" s="103"/>
      <c r="D28" s="104"/>
      <c r="E28" s="12"/>
    </row>
    <row r="29" spans="1:5" ht="15" customHeight="1" x14ac:dyDescent="0.25">
      <c r="A29" s="12"/>
      <c r="B29" s="90" t="s">
        <v>149</v>
      </c>
      <c r="C29" s="101"/>
      <c r="D29" s="102"/>
      <c r="E29" s="12"/>
    </row>
    <row r="30" spans="1:5" ht="15" customHeight="1" x14ac:dyDescent="0.25">
      <c r="A30" s="12"/>
      <c r="B30" s="91" t="s">
        <v>150</v>
      </c>
      <c r="C30" s="103"/>
      <c r="D30" s="104"/>
      <c r="E30" s="12"/>
    </row>
    <row r="31" spans="1:5" ht="15" customHeight="1" x14ac:dyDescent="0.25">
      <c r="A31" s="12"/>
      <c r="B31" s="90" t="s">
        <v>151</v>
      </c>
      <c r="C31" s="101"/>
      <c r="D31" s="102"/>
      <c r="E31" s="12"/>
    </row>
    <row r="32" spans="1:5" ht="15" customHeight="1" x14ac:dyDescent="0.25">
      <c r="A32" s="12"/>
      <c r="B32" s="91" t="s">
        <v>152</v>
      </c>
      <c r="C32" s="103"/>
      <c r="D32" s="104"/>
      <c r="E32" s="12"/>
    </row>
    <row r="33" spans="1:5" ht="15" customHeight="1" thickBot="1" x14ac:dyDescent="0.3">
      <c r="A33" s="12"/>
      <c r="B33" s="90" t="s">
        <v>153</v>
      </c>
      <c r="C33" s="101"/>
      <c r="D33" s="102"/>
      <c r="E33" s="12"/>
    </row>
    <row r="34" spans="1:5" ht="15" customHeight="1" thickTop="1" x14ac:dyDescent="0.3">
      <c r="A34" s="12"/>
      <c r="B34" s="92" t="s">
        <v>161</v>
      </c>
      <c r="C34" s="93">
        <f>SUBTOTAL(109,'IV. Non-Personnel'!$C$12:$C$33)</f>
        <v>0</v>
      </c>
      <c r="D34" s="94">
        <f>SUBTOTAL(109,'IV. Non-Personnel'!$D$12:$D$33)</f>
        <v>0</v>
      </c>
      <c r="E34" s="12"/>
    </row>
    <row r="35" spans="1:5" ht="15" customHeight="1" x14ac:dyDescent="0.25">
      <c r="A35" s="12"/>
      <c r="B35" s="95"/>
      <c r="C35" s="96"/>
      <c r="D35" s="97"/>
      <c r="E35" s="12"/>
    </row>
    <row r="36" spans="1:5" ht="15" customHeight="1" x14ac:dyDescent="0.25">
      <c r="A36" s="12"/>
      <c r="B36" s="95"/>
      <c r="C36" s="96"/>
      <c r="D36" s="97"/>
      <c r="E36" s="12"/>
    </row>
    <row r="37" spans="1:5" s="11" customFormat="1" ht="15" customHeight="1" x14ac:dyDescent="0.25">
      <c r="A37" s="26"/>
      <c r="B37" s="41" t="s">
        <v>214</v>
      </c>
      <c r="C37" s="23"/>
      <c r="D37" s="4"/>
      <c r="E37" s="26"/>
    </row>
    <row r="38" spans="1:5" ht="15" customHeight="1" x14ac:dyDescent="0.25">
      <c r="A38" s="12"/>
      <c r="B38" s="234"/>
      <c r="C38" s="235"/>
      <c r="D38" s="236"/>
      <c r="E38" s="12"/>
    </row>
    <row r="39" spans="1:5" ht="15" customHeight="1" x14ac:dyDescent="0.25">
      <c r="A39" s="12"/>
      <c r="B39" s="237"/>
      <c r="C39" s="238"/>
      <c r="D39" s="239"/>
      <c r="E39" s="12"/>
    </row>
    <row r="40" spans="1:5" ht="15" customHeight="1" x14ac:dyDescent="0.25">
      <c r="A40" s="12"/>
      <c r="B40" s="237"/>
      <c r="C40" s="238"/>
      <c r="D40" s="239"/>
      <c r="E40" s="12"/>
    </row>
    <row r="41" spans="1:5" ht="15" customHeight="1" x14ac:dyDescent="0.25">
      <c r="A41" s="12"/>
      <c r="B41" s="237"/>
      <c r="C41" s="238"/>
      <c r="D41" s="239"/>
      <c r="E41" s="12"/>
    </row>
    <row r="42" spans="1:5" ht="15" customHeight="1" x14ac:dyDescent="0.25">
      <c r="A42" s="12"/>
      <c r="B42" s="237"/>
      <c r="C42" s="238"/>
      <c r="D42" s="239"/>
      <c r="E42" s="12"/>
    </row>
    <row r="43" spans="1:5" ht="15" customHeight="1" x14ac:dyDescent="0.25">
      <c r="A43" s="12"/>
      <c r="B43" s="237"/>
      <c r="C43" s="238"/>
      <c r="D43" s="239"/>
      <c r="E43" s="12"/>
    </row>
    <row r="44" spans="1:5" ht="15" customHeight="1" x14ac:dyDescent="0.25">
      <c r="A44" s="12"/>
      <c r="B44" s="237"/>
      <c r="C44" s="238"/>
      <c r="D44" s="239"/>
      <c r="E44" s="12"/>
    </row>
    <row r="45" spans="1:5" ht="15" customHeight="1" x14ac:dyDescent="0.25">
      <c r="A45" s="12"/>
      <c r="B45" s="237"/>
      <c r="C45" s="238"/>
      <c r="D45" s="239"/>
      <c r="E45" s="12"/>
    </row>
    <row r="46" spans="1:5" ht="15" customHeight="1" x14ac:dyDescent="0.25">
      <c r="A46" s="12"/>
      <c r="B46" s="237"/>
      <c r="C46" s="238"/>
      <c r="D46" s="239"/>
      <c r="E46" s="12"/>
    </row>
    <row r="47" spans="1:5" ht="15" customHeight="1" x14ac:dyDescent="0.25">
      <c r="A47" s="12"/>
      <c r="B47" s="240"/>
      <c r="C47" s="241"/>
      <c r="D47" s="242"/>
      <c r="E47" s="12"/>
    </row>
    <row r="48" spans="1:5" ht="15" customHeight="1" x14ac:dyDescent="0.25">
      <c r="A48" s="12"/>
      <c r="B48" s="240"/>
      <c r="C48" s="241"/>
      <c r="D48" s="242"/>
      <c r="E48" s="12"/>
    </row>
    <row r="49" spans="1:7" ht="15" customHeight="1" x14ac:dyDescent="0.25">
      <c r="A49" s="12"/>
      <c r="B49" s="243"/>
      <c r="C49" s="244"/>
      <c r="D49" s="245"/>
      <c r="E49" s="12"/>
    </row>
    <row r="50" spans="1:7" ht="15" customHeight="1" x14ac:dyDescent="0.25">
      <c r="A50" s="12"/>
      <c r="E50" s="12"/>
    </row>
    <row r="51" spans="1:7" ht="15" customHeight="1" x14ac:dyDescent="0.25">
      <c r="A51" s="12"/>
      <c r="E51" s="12"/>
    </row>
    <row r="52" spans="1:7" ht="13.2" customHeight="1" x14ac:dyDescent="0.25">
      <c r="E52" s="97"/>
      <c r="F52" s="98"/>
      <c r="G52" s="9"/>
    </row>
    <row r="53" spans="1:7" ht="13.2" customHeight="1" x14ac:dyDescent="0.25">
      <c r="E53" s="97"/>
      <c r="F53" s="98"/>
      <c r="G53" s="9"/>
    </row>
  </sheetData>
  <sheetProtection algorithmName="SHA-512" hashValue="Ic3cFK55j98gJrP3kgWBjKcEvbobeKXaezn2ogASKvQw+ZC+9zzFX2Sdy3ws+NEykHKBnVA+ZS+75CNb7RR4zg==" saltValue="NNLcW4R2y7CGtsstSb+4VQ==" spinCount="100000" sheet="1" objects="1" scenarios="1"/>
  <mergeCells count="4">
    <mergeCell ref="B3:D3"/>
    <mergeCell ref="C10:D10"/>
    <mergeCell ref="B6:D9"/>
    <mergeCell ref="B38:D49"/>
  </mergeCells>
  <dataValidations count="2">
    <dataValidation type="whole" allowBlank="1" showInputMessage="1" showErrorMessage="1" error="ROUND ALL AMOUNTS TO THE NEAREST DOLLAR!!!" sqref="C12:D33">
      <formula1>0</formula1>
      <formula2>100000000</formula2>
    </dataValidation>
    <dataValidation allowBlank="1" showInputMessage="1" showErrorMessage="1" error="You must select a position from the dropdown list!" sqref="B12:B33"/>
  </dataValidations>
  <pageMargins left="0.7" right="0.7" top="0.75" bottom="0.75" header="0.3" footer="0.3"/>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Normal="100" workbookViewId="0">
      <pane ySplit="4" topLeftCell="A5" activePane="bottomLeft" state="frozen"/>
      <selection pane="bottomLeft" activeCell="D15" sqref="D15"/>
    </sheetView>
  </sheetViews>
  <sheetFormatPr defaultColWidth="9.109375" defaultRowHeight="13.2" x14ac:dyDescent="0.25"/>
  <cols>
    <col min="1" max="1" width="2.77734375" style="4" customWidth="1"/>
    <col min="2" max="2" width="30.77734375" style="4" customWidth="1"/>
    <col min="3" max="3" width="15.77734375" style="23" customWidth="1"/>
    <col min="4" max="5" width="15.77734375" style="4" customWidth="1"/>
    <col min="6" max="6" width="20.77734375" style="4" customWidth="1"/>
    <col min="7" max="9" width="15.77734375" style="4" customWidth="1"/>
    <col min="10" max="16384" width="9.109375" style="4"/>
  </cols>
  <sheetData>
    <row r="1" spans="1:5" x14ac:dyDescent="0.25">
      <c r="B1" s="85" t="str">
        <f>'Agency Information-Statistics'!B1</f>
        <v>Please fill in only the cells shaded yellow</v>
      </c>
    </row>
    <row r="2" spans="1:5" x14ac:dyDescent="0.25">
      <c r="B2" s="24" t="s">
        <v>130</v>
      </c>
    </row>
    <row r="3" spans="1:5" ht="25.05" customHeight="1" x14ac:dyDescent="0.35">
      <c r="B3" s="197" t="str">
        <f>+IF('Agency Information-Statistics'!E3="","",'Agency Information-Statistics'!E3)</f>
        <v/>
      </c>
      <c r="C3" s="208"/>
      <c r="D3" s="198"/>
    </row>
    <row r="4" spans="1:5" ht="15" customHeight="1" x14ac:dyDescent="0.25">
      <c r="B4" s="5"/>
      <c r="C4" s="6"/>
    </row>
    <row r="5" spans="1:5" s="19" customFormat="1" ht="19.95" customHeight="1" x14ac:dyDescent="0.25">
      <c r="B5" s="41" t="s">
        <v>173</v>
      </c>
      <c r="C5" s="21"/>
    </row>
    <row r="6" spans="1:5" s="19" customFormat="1" ht="15" customHeight="1" x14ac:dyDescent="0.25">
      <c r="B6" s="168" t="s">
        <v>216</v>
      </c>
      <c r="C6" s="210"/>
      <c r="D6" s="211"/>
    </row>
    <row r="7" spans="1:5" s="19" customFormat="1" ht="15" customHeight="1" x14ac:dyDescent="0.25">
      <c r="B7" s="172"/>
      <c r="C7" s="231"/>
      <c r="D7" s="232"/>
    </row>
    <row r="8" spans="1:5" s="19" customFormat="1" ht="15" customHeight="1" x14ac:dyDescent="0.25">
      <c r="B8" s="172"/>
      <c r="C8" s="231"/>
      <c r="D8" s="232"/>
    </row>
    <row r="9" spans="1:5" s="19" customFormat="1" ht="15" customHeight="1" x14ac:dyDescent="0.25">
      <c r="B9" s="233"/>
      <c r="C9" s="231"/>
      <c r="D9" s="232"/>
    </row>
    <row r="10" spans="1:5" s="19" customFormat="1" ht="15" customHeight="1" x14ac:dyDescent="0.25">
      <c r="B10" s="212"/>
      <c r="C10" s="213"/>
      <c r="D10" s="214"/>
    </row>
    <row r="11" spans="1:5" s="19" customFormat="1" ht="15" customHeight="1" x14ac:dyDescent="0.25">
      <c r="B11" s="25"/>
      <c r="C11" s="184" t="s">
        <v>211</v>
      </c>
      <c r="D11" s="230"/>
    </row>
    <row r="12" spans="1:5" ht="15" customHeight="1" thickBot="1" x14ac:dyDescent="0.3">
      <c r="A12" s="12"/>
      <c r="B12" s="86" t="s">
        <v>133</v>
      </c>
      <c r="C12" s="87" t="s">
        <v>185</v>
      </c>
      <c r="D12" s="88" t="s">
        <v>186</v>
      </c>
      <c r="E12" s="12"/>
    </row>
    <row r="13" spans="1:5" ht="15" customHeight="1" x14ac:dyDescent="0.25">
      <c r="A13" s="12"/>
      <c r="B13" s="89" t="s">
        <v>175</v>
      </c>
      <c r="C13" s="99"/>
      <c r="D13" s="100"/>
      <c r="E13" s="12"/>
    </row>
    <row r="14" spans="1:5" ht="15" customHeight="1" x14ac:dyDescent="0.25">
      <c r="A14" s="12"/>
      <c r="B14" s="90" t="s">
        <v>7</v>
      </c>
      <c r="C14" s="101"/>
      <c r="D14" s="102"/>
      <c r="E14" s="12"/>
    </row>
    <row r="15" spans="1:5" ht="15" customHeight="1" x14ac:dyDescent="0.25">
      <c r="A15" s="12"/>
      <c r="B15" s="91" t="s">
        <v>174</v>
      </c>
      <c r="C15" s="103"/>
      <c r="D15" s="104"/>
      <c r="E15" s="12"/>
    </row>
    <row r="16" spans="1:5" ht="15" customHeight="1" x14ac:dyDescent="0.25">
      <c r="A16" s="12"/>
      <c r="B16" s="90" t="s">
        <v>176</v>
      </c>
      <c r="C16" s="101"/>
      <c r="D16" s="102"/>
      <c r="E16" s="12"/>
    </row>
    <row r="17" spans="1:5" ht="15" customHeight="1" x14ac:dyDescent="0.25">
      <c r="A17" s="12"/>
      <c r="B17" s="91" t="s">
        <v>155</v>
      </c>
      <c r="C17" s="103"/>
      <c r="D17" s="104"/>
      <c r="E17" s="12"/>
    </row>
    <row r="18" spans="1:5" ht="15" customHeight="1" thickBot="1" x14ac:dyDescent="0.3">
      <c r="A18" s="12"/>
      <c r="B18" s="90" t="s">
        <v>18</v>
      </c>
      <c r="C18" s="101"/>
      <c r="D18" s="102"/>
      <c r="E18" s="12"/>
    </row>
    <row r="19" spans="1:5" ht="15" customHeight="1" thickTop="1" x14ac:dyDescent="0.3">
      <c r="A19" s="12"/>
      <c r="B19" s="92" t="s">
        <v>161</v>
      </c>
      <c r="C19" s="93">
        <f>SUBTOTAL(109,'V. Indirect'!$C$13:$C$18)</f>
        <v>0</v>
      </c>
      <c r="D19" s="94">
        <f>SUBTOTAL(109,'V. Indirect'!$D$13:$D$18)</f>
        <v>0</v>
      </c>
      <c r="E19" s="12"/>
    </row>
    <row r="20" spans="1:5" ht="15" customHeight="1" x14ac:dyDescent="0.25">
      <c r="A20" s="12"/>
      <c r="B20" s="95"/>
      <c r="C20" s="96"/>
      <c r="D20" s="97"/>
      <c r="E20" s="12"/>
    </row>
    <row r="21" spans="1:5" ht="15" customHeight="1" x14ac:dyDescent="0.25">
      <c r="A21" s="12"/>
      <c r="B21" s="95"/>
      <c r="C21" s="96"/>
      <c r="D21" s="97"/>
      <c r="E21" s="12"/>
    </row>
    <row r="22" spans="1:5" s="11" customFormat="1" ht="15" customHeight="1" x14ac:dyDescent="0.25">
      <c r="A22" s="26"/>
      <c r="B22" s="41" t="s">
        <v>213</v>
      </c>
      <c r="C22" s="23"/>
      <c r="D22" s="4"/>
      <c r="E22" s="26"/>
    </row>
    <row r="23" spans="1:5" ht="15" customHeight="1" x14ac:dyDescent="0.25">
      <c r="A23" s="12"/>
      <c r="B23" s="234"/>
      <c r="C23" s="235"/>
      <c r="D23" s="236"/>
      <c r="E23" s="12"/>
    </row>
    <row r="24" spans="1:5" ht="15" customHeight="1" x14ac:dyDescent="0.25">
      <c r="A24" s="12"/>
      <c r="B24" s="237"/>
      <c r="C24" s="238"/>
      <c r="D24" s="239"/>
      <c r="E24" s="12"/>
    </row>
    <row r="25" spans="1:5" ht="15" customHeight="1" x14ac:dyDescent="0.25">
      <c r="A25" s="12"/>
      <c r="B25" s="237"/>
      <c r="C25" s="238"/>
      <c r="D25" s="239"/>
      <c r="E25" s="12"/>
    </row>
    <row r="26" spans="1:5" ht="15" customHeight="1" x14ac:dyDescent="0.25">
      <c r="A26" s="12"/>
      <c r="B26" s="237"/>
      <c r="C26" s="238"/>
      <c r="D26" s="239"/>
      <c r="E26" s="12"/>
    </row>
    <row r="27" spans="1:5" ht="15" customHeight="1" x14ac:dyDescent="0.25">
      <c r="A27" s="12"/>
      <c r="B27" s="237"/>
      <c r="C27" s="238"/>
      <c r="D27" s="239"/>
      <c r="E27" s="12"/>
    </row>
    <row r="28" spans="1:5" ht="15" customHeight="1" x14ac:dyDescent="0.25">
      <c r="A28" s="12"/>
      <c r="B28" s="237"/>
      <c r="C28" s="238"/>
      <c r="D28" s="239"/>
      <c r="E28" s="12"/>
    </row>
    <row r="29" spans="1:5" ht="15" customHeight="1" x14ac:dyDescent="0.25">
      <c r="A29" s="12"/>
      <c r="B29" s="237"/>
      <c r="C29" s="238"/>
      <c r="D29" s="239"/>
      <c r="E29" s="12"/>
    </row>
    <row r="30" spans="1:5" ht="15" customHeight="1" x14ac:dyDescent="0.25">
      <c r="A30" s="12"/>
      <c r="B30" s="237"/>
      <c r="C30" s="238"/>
      <c r="D30" s="239"/>
      <c r="E30" s="12"/>
    </row>
    <row r="31" spans="1:5" ht="15" customHeight="1" x14ac:dyDescent="0.25">
      <c r="A31" s="12"/>
      <c r="B31" s="237"/>
      <c r="C31" s="238"/>
      <c r="D31" s="239"/>
      <c r="E31" s="12"/>
    </row>
    <row r="32" spans="1:5" ht="15" customHeight="1" x14ac:dyDescent="0.25">
      <c r="A32" s="12"/>
      <c r="B32" s="240"/>
      <c r="C32" s="241"/>
      <c r="D32" s="242"/>
      <c r="E32" s="12"/>
    </row>
    <row r="33" spans="1:7" ht="15" customHeight="1" x14ac:dyDescent="0.25">
      <c r="A33" s="12"/>
      <c r="B33" s="240"/>
      <c r="C33" s="241"/>
      <c r="D33" s="242"/>
      <c r="E33" s="12"/>
    </row>
    <row r="34" spans="1:7" ht="15" customHeight="1" x14ac:dyDescent="0.25">
      <c r="A34" s="12"/>
      <c r="B34" s="243"/>
      <c r="C34" s="244"/>
      <c r="D34" s="245"/>
      <c r="E34" s="12"/>
    </row>
    <row r="35" spans="1:7" ht="15" customHeight="1" x14ac:dyDescent="0.25">
      <c r="A35" s="12"/>
      <c r="E35" s="12"/>
    </row>
    <row r="36" spans="1:7" ht="15" customHeight="1" x14ac:dyDescent="0.25">
      <c r="A36" s="12"/>
      <c r="E36" s="12"/>
    </row>
    <row r="37" spans="1:7" ht="13.2" customHeight="1" x14ac:dyDescent="0.25">
      <c r="E37" s="97"/>
      <c r="F37" s="98"/>
      <c r="G37" s="9"/>
    </row>
    <row r="38" spans="1:7" ht="13.2" customHeight="1" x14ac:dyDescent="0.25">
      <c r="E38" s="97"/>
      <c r="F38" s="98"/>
      <c r="G38" s="9"/>
    </row>
  </sheetData>
  <sheetProtection algorithmName="SHA-512" hashValue="5TDrarowCJqnbhyyj+6X07wsMN3SR1wcBFidZxGThUGXgxlJJS1yPNq7I6zoIaxYUVSu3ccTuRAj1sYqPDdU1w==" saltValue="x5OSF8yb0m7QLvp2I+u3Ww==" spinCount="100000" sheet="1" objects="1" scenarios="1"/>
  <mergeCells count="4">
    <mergeCell ref="B3:D3"/>
    <mergeCell ref="B6:D10"/>
    <mergeCell ref="C11:D11"/>
    <mergeCell ref="B23:D34"/>
  </mergeCells>
  <dataValidations count="2">
    <dataValidation allowBlank="1" showInputMessage="1" showErrorMessage="1" error="You must select a position from the dropdown list!" sqref="B13:B18"/>
    <dataValidation type="whole" allowBlank="1" showInputMessage="1" showErrorMessage="1" error="ROUND ALL AMOUNTS TO THE NEAREST DOLLAR!!!" sqref="C13:D18">
      <formula1>0</formula1>
      <formula2>100000000</formula2>
    </dataValidation>
  </dataValidations>
  <pageMargins left="0.7" right="0.7" top="0.75" bottom="0.75" header="0.3" footer="0.3"/>
  <pageSetup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93"/>
  <sheetViews>
    <sheetView showGridLines="0" workbookViewId="0">
      <selection activeCell="F21" sqref="F21"/>
    </sheetView>
  </sheetViews>
  <sheetFormatPr defaultRowHeight="13.2" x14ac:dyDescent="0.25"/>
  <cols>
    <col min="1" max="1" width="32.88671875" style="15" bestFit="1" customWidth="1"/>
    <col min="2" max="2" width="24.33203125" style="1" customWidth="1"/>
    <col min="3" max="3" width="14.21875" style="15" bestFit="1" customWidth="1"/>
    <col min="4" max="4" width="19.5546875" style="15" bestFit="1" customWidth="1"/>
    <col min="5" max="5" width="11.5546875" style="1" bestFit="1" customWidth="1"/>
    <col min="6" max="6" width="19" style="1" bestFit="1" customWidth="1"/>
    <col min="7" max="16384" width="8.88671875" style="1"/>
  </cols>
  <sheetData>
    <row r="1" spans="1:6" x14ac:dyDescent="0.25">
      <c r="A1" s="16" t="s">
        <v>0</v>
      </c>
      <c r="B1" s="16" t="s">
        <v>158</v>
      </c>
      <c r="C1" s="16" t="s">
        <v>1</v>
      </c>
      <c r="D1" s="16" t="s">
        <v>157</v>
      </c>
      <c r="E1" s="35" t="s">
        <v>189</v>
      </c>
      <c r="F1" s="38" t="s">
        <v>194</v>
      </c>
    </row>
    <row r="2" spans="1:6" x14ac:dyDescent="0.25">
      <c r="A2" s="15" t="s">
        <v>2</v>
      </c>
      <c r="B2" s="14">
        <v>1</v>
      </c>
      <c r="C2" s="17" t="s">
        <v>3</v>
      </c>
      <c r="D2" s="14" t="s">
        <v>168</v>
      </c>
      <c r="E2" s="36" t="s">
        <v>190</v>
      </c>
      <c r="F2" s="14" t="s">
        <v>185</v>
      </c>
    </row>
    <row r="3" spans="1:6" x14ac:dyDescent="0.25">
      <c r="A3" s="15" t="s">
        <v>4</v>
      </c>
      <c r="B3" s="14">
        <v>2</v>
      </c>
      <c r="C3" s="17" t="s">
        <v>5</v>
      </c>
      <c r="D3" s="14" t="s">
        <v>169</v>
      </c>
      <c r="E3" s="37" t="s">
        <v>191</v>
      </c>
      <c r="F3" s="14" t="s">
        <v>186</v>
      </c>
    </row>
    <row r="4" spans="1:6" x14ac:dyDescent="0.25">
      <c r="A4" s="15" t="s">
        <v>6</v>
      </c>
      <c r="B4" s="14">
        <v>3</v>
      </c>
      <c r="C4" s="17" t="s">
        <v>8</v>
      </c>
      <c r="D4" s="14" t="s">
        <v>170</v>
      </c>
    </row>
    <row r="5" spans="1:6" x14ac:dyDescent="0.25">
      <c r="A5" s="15" t="s">
        <v>9</v>
      </c>
      <c r="B5" s="14">
        <v>4</v>
      </c>
      <c r="C5" s="17" t="s">
        <v>10</v>
      </c>
      <c r="D5" s="29"/>
    </row>
    <row r="6" spans="1:6" x14ac:dyDescent="0.25">
      <c r="A6" s="15" t="s">
        <v>11</v>
      </c>
      <c r="B6" s="14">
        <v>5</v>
      </c>
      <c r="C6" s="17" t="s">
        <v>12</v>
      </c>
    </row>
    <row r="7" spans="1:6" x14ac:dyDescent="0.25">
      <c r="A7" s="15" t="s">
        <v>13</v>
      </c>
      <c r="B7" s="14">
        <v>6</v>
      </c>
      <c r="C7" s="17" t="s">
        <v>14</v>
      </c>
    </row>
    <row r="8" spans="1:6" x14ac:dyDescent="0.25">
      <c r="A8" s="15" t="s">
        <v>15</v>
      </c>
      <c r="B8" s="14">
        <v>7</v>
      </c>
      <c r="C8" s="17" t="s">
        <v>16</v>
      </c>
    </row>
    <row r="9" spans="1:6" x14ac:dyDescent="0.25">
      <c r="A9" s="15" t="s">
        <v>17</v>
      </c>
      <c r="B9" s="14">
        <v>8</v>
      </c>
      <c r="C9" s="17" t="s">
        <v>19</v>
      </c>
    </row>
    <row r="10" spans="1:6" x14ac:dyDescent="0.25">
      <c r="A10" s="15" t="s">
        <v>20</v>
      </c>
      <c r="B10" s="15">
        <v>9</v>
      </c>
      <c r="C10" s="17" t="s">
        <v>21</v>
      </c>
    </row>
    <row r="11" spans="1:6" x14ac:dyDescent="0.25">
      <c r="A11" s="28" t="s">
        <v>163</v>
      </c>
      <c r="B11" s="15">
        <v>10</v>
      </c>
      <c r="C11" s="18" t="s">
        <v>23</v>
      </c>
    </row>
    <row r="12" spans="1:6" x14ac:dyDescent="0.25">
      <c r="A12" s="15" t="s">
        <v>22</v>
      </c>
      <c r="B12" s="15">
        <v>11</v>
      </c>
      <c r="C12" s="18" t="s">
        <v>25</v>
      </c>
    </row>
    <row r="13" spans="1:6" x14ac:dyDescent="0.25">
      <c r="A13" s="15" t="s">
        <v>24</v>
      </c>
      <c r="B13" s="15">
        <v>12</v>
      </c>
      <c r="C13" s="18" t="s">
        <v>27</v>
      </c>
    </row>
    <row r="14" spans="1:6" x14ac:dyDescent="0.25">
      <c r="A14" s="15" t="s">
        <v>26</v>
      </c>
      <c r="B14" s="15">
        <v>13</v>
      </c>
      <c r="C14" s="18" t="s">
        <v>29</v>
      </c>
    </row>
    <row r="15" spans="1:6" x14ac:dyDescent="0.25">
      <c r="A15" s="15" t="s">
        <v>28</v>
      </c>
      <c r="B15" s="15">
        <v>14</v>
      </c>
      <c r="C15" s="18" t="s">
        <v>31</v>
      </c>
    </row>
    <row r="16" spans="1:6" x14ac:dyDescent="0.25">
      <c r="A16" s="15" t="s">
        <v>30</v>
      </c>
      <c r="B16" s="15">
        <v>15</v>
      </c>
      <c r="C16" s="18" t="s">
        <v>32</v>
      </c>
    </row>
    <row r="17" spans="1:3" x14ac:dyDescent="0.25">
      <c r="A17" s="15" t="s">
        <v>35</v>
      </c>
      <c r="B17" s="15">
        <v>16</v>
      </c>
      <c r="C17" s="18" t="s">
        <v>33</v>
      </c>
    </row>
    <row r="18" spans="1:3" x14ac:dyDescent="0.25">
      <c r="A18" s="15" t="s">
        <v>37</v>
      </c>
      <c r="B18" s="15">
        <v>17</v>
      </c>
      <c r="C18" s="18" t="s">
        <v>34</v>
      </c>
    </row>
    <row r="19" spans="1:3" x14ac:dyDescent="0.25">
      <c r="A19" s="15" t="s">
        <v>39</v>
      </c>
      <c r="B19" s="15">
        <v>18</v>
      </c>
      <c r="C19" s="18" t="s">
        <v>36</v>
      </c>
    </row>
    <row r="20" spans="1:3" x14ac:dyDescent="0.25">
      <c r="A20" s="15" t="s">
        <v>41</v>
      </c>
      <c r="C20" s="18" t="s">
        <v>38</v>
      </c>
    </row>
    <row r="21" spans="1:3" x14ac:dyDescent="0.25">
      <c r="A21" s="15" t="s">
        <v>43</v>
      </c>
      <c r="C21" s="18" t="s">
        <v>40</v>
      </c>
    </row>
    <row r="22" spans="1:3" x14ac:dyDescent="0.25">
      <c r="A22" s="15" t="s">
        <v>45</v>
      </c>
      <c r="C22" s="18" t="s">
        <v>42</v>
      </c>
    </row>
    <row r="23" spans="1:3" x14ac:dyDescent="0.25">
      <c r="A23" s="15" t="s">
        <v>47</v>
      </c>
      <c r="C23" s="18" t="s">
        <v>44</v>
      </c>
    </row>
    <row r="24" spans="1:3" x14ac:dyDescent="0.25">
      <c r="A24" s="15" t="s">
        <v>49</v>
      </c>
      <c r="C24" s="18" t="s">
        <v>46</v>
      </c>
    </row>
    <row r="25" spans="1:3" x14ac:dyDescent="0.25">
      <c r="A25" s="15" t="s">
        <v>51</v>
      </c>
      <c r="C25" s="18" t="s">
        <v>48</v>
      </c>
    </row>
    <row r="26" spans="1:3" x14ac:dyDescent="0.25">
      <c r="A26" s="15" t="s">
        <v>53</v>
      </c>
      <c r="C26" s="18" t="s">
        <v>50</v>
      </c>
    </row>
    <row r="27" spans="1:3" x14ac:dyDescent="0.25">
      <c r="A27" s="15" t="s">
        <v>55</v>
      </c>
      <c r="C27" s="18" t="s">
        <v>52</v>
      </c>
    </row>
    <row r="28" spans="1:3" x14ac:dyDescent="0.25">
      <c r="A28" s="15" t="s">
        <v>57</v>
      </c>
      <c r="C28" s="18" t="s">
        <v>54</v>
      </c>
    </row>
    <row r="29" spans="1:3" x14ac:dyDescent="0.25">
      <c r="A29" s="28" t="s">
        <v>164</v>
      </c>
      <c r="C29" s="18" t="s">
        <v>56</v>
      </c>
    </row>
    <row r="30" spans="1:3" x14ac:dyDescent="0.25">
      <c r="A30" s="28" t="s">
        <v>166</v>
      </c>
      <c r="C30" s="18" t="s">
        <v>58</v>
      </c>
    </row>
    <row r="31" spans="1:3" x14ac:dyDescent="0.25">
      <c r="A31" s="28" t="s">
        <v>165</v>
      </c>
      <c r="C31" s="18" t="s">
        <v>60</v>
      </c>
    </row>
    <row r="32" spans="1:3" x14ac:dyDescent="0.25">
      <c r="A32" s="28" t="s">
        <v>167</v>
      </c>
      <c r="C32" s="18" t="s">
        <v>62</v>
      </c>
    </row>
    <row r="33" spans="1:3" x14ac:dyDescent="0.25">
      <c r="A33" s="15" t="s">
        <v>59</v>
      </c>
      <c r="C33" s="18" t="s">
        <v>64</v>
      </c>
    </row>
    <row r="34" spans="1:3" x14ac:dyDescent="0.25">
      <c r="A34" s="15" t="s">
        <v>61</v>
      </c>
      <c r="C34" s="18" t="s">
        <v>66</v>
      </c>
    </row>
    <row r="35" spans="1:3" x14ac:dyDescent="0.25">
      <c r="A35" s="15" t="s">
        <v>63</v>
      </c>
      <c r="C35" s="18" t="s">
        <v>68</v>
      </c>
    </row>
    <row r="36" spans="1:3" x14ac:dyDescent="0.25">
      <c r="A36" s="15" t="s">
        <v>65</v>
      </c>
      <c r="C36" s="18" t="s">
        <v>70</v>
      </c>
    </row>
    <row r="37" spans="1:3" x14ac:dyDescent="0.25">
      <c r="A37" s="15" t="s">
        <v>67</v>
      </c>
      <c r="C37" s="18" t="s">
        <v>72</v>
      </c>
    </row>
    <row r="38" spans="1:3" x14ac:dyDescent="0.25">
      <c r="A38" s="15" t="s">
        <v>69</v>
      </c>
      <c r="C38" s="18" t="s">
        <v>74</v>
      </c>
    </row>
    <row r="39" spans="1:3" x14ac:dyDescent="0.25">
      <c r="A39" s="14" t="s">
        <v>71</v>
      </c>
      <c r="C39" s="18" t="s">
        <v>75</v>
      </c>
    </row>
    <row r="40" spans="1:3" x14ac:dyDescent="0.25">
      <c r="A40" s="28" t="s">
        <v>162</v>
      </c>
      <c r="C40" s="18" t="s">
        <v>76</v>
      </c>
    </row>
    <row r="41" spans="1:3" x14ac:dyDescent="0.25">
      <c r="A41" s="14" t="s">
        <v>73</v>
      </c>
      <c r="C41" s="18" t="s">
        <v>77</v>
      </c>
    </row>
    <row r="42" spans="1:3" x14ac:dyDescent="0.25">
      <c r="C42" s="18" t="s">
        <v>78</v>
      </c>
    </row>
    <row r="43" spans="1:3" x14ac:dyDescent="0.25">
      <c r="C43" s="18" t="s">
        <v>79</v>
      </c>
    </row>
    <row r="44" spans="1:3" x14ac:dyDescent="0.25">
      <c r="C44" s="18" t="s">
        <v>80</v>
      </c>
    </row>
    <row r="45" spans="1:3" x14ac:dyDescent="0.25">
      <c r="C45" s="18" t="s">
        <v>81</v>
      </c>
    </row>
    <row r="46" spans="1:3" x14ac:dyDescent="0.25">
      <c r="C46" s="18" t="s">
        <v>82</v>
      </c>
    </row>
    <row r="47" spans="1:3" x14ac:dyDescent="0.25">
      <c r="C47" s="18" t="s">
        <v>83</v>
      </c>
    </row>
    <row r="48" spans="1:3" x14ac:dyDescent="0.25">
      <c r="C48" s="18" t="s">
        <v>84</v>
      </c>
    </row>
    <row r="49" spans="3:3" x14ac:dyDescent="0.25">
      <c r="C49" s="18" t="s">
        <v>85</v>
      </c>
    </row>
    <row r="50" spans="3:3" x14ac:dyDescent="0.25">
      <c r="C50" s="18" t="s">
        <v>86</v>
      </c>
    </row>
    <row r="51" spans="3:3" x14ac:dyDescent="0.25">
      <c r="C51" s="18" t="s">
        <v>87</v>
      </c>
    </row>
    <row r="52" spans="3:3" x14ac:dyDescent="0.25">
      <c r="C52" s="18" t="s">
        <v>88</v>
      </c>
    </row>
    <row r="53" spans="3:3" x14ac:dyDescent="0.25">
      <c r="C53" s="18" t="s">
        <v>89</v>
      </c>
    </row>
    <row r="54" spans="3:3" x14ac:dyDescent="0.25">
      <c r="C54" s="18" t="s">
        <v>90</v>
      </c>
    </row>
    <row r="55" spans="3:3" x14ac:dyDescent="0.25">
      <c r="C55" s="18" t="s">
        <v>91</v>
      </c>
    </row>
    <row r="56" spans="3:3" x14ac:dyDescent="0.25">
      <c r="C56" s="18" t="s">
        <v>92</v>
      </c>
    </row>
    <row r="57" spans="3:3" x14ac:dyDescent="0.25">
      <c r="C57" s="18" t="s">
        <v>93</v>
      </c>
    </row>
    <row r="58" spans="3:3" x14ac:dyDescent="0.25">
      <c r="C58" s="18" t="s">
        <v>94</v>
      </c>
    </row>
    <row r="59" spans="3:3" x14ac:dyDescent="0.25">
      <c r="C59" s="18" t="s">
        <v>95</v>
      </c>
    </row>
    <row r="60" spans="3:3" x14ac:dyDescent="0.25">
      <c r="C60" s="18" t="s">
        <v>96</v>
      </c>
    </row>
    <row r="61" spans="3:3" x14ac:dyDescent="0.25">
      <c r="C61" s="18" t="s">
        <v>97</v>
      </c>
    </row>
    <row r="62" spans="3:3" x14ac:dyDescent="0.25">
      <c r="C62" s="18" t="s">
        <v>98</v>
      </c>
    </row>
    <row r="63" spans="3:3" x14ac:dyDescent="0.25">
      <c r="C63" s="18" t="s">
        <v>99</v>
      </c>
    </row>
    <row r="64" spans="3:3" x14ac:dyDescent="0.25">
      <c r="C64" s="18" t="s">
        <v>100</v>
      </c>
    </row>
    <row r="65" spans="3:3" x14ac:dyDescent="0.25">
      <c r="C65" s="18" t="s">
        <v>101</v>
      </c>
    </row>
    <row r="66" spans="3:3" x14ac:dyDescent="0.25">
      <c r="C66" s="18" t="s">
        <v>102</v>
      </c>
    </row>
    <row r="67" spans="3:3" x14ac:dyDescent="0.25">
      <c r="C67" s="18" t="s">
        <v>103</v>
      </c>
    </row>
    <row r="68" spans="3:3" x14ac:dyDescent="0.25">
      <c r="C68" s="18" t="s">
        <v>104</v>
      </c>
    </row>
    <row r="69" spans="3:3" x14ac:dyDescent="0.25">
      <c r="C69" s="18" t="s">
        <v>105</v>
      </c>
    </row>
    <row r="70" spans="3:3" x14ac:dyDescent="0.25">
      <c r="C70" s="18" t="s">
        <v>106</v>
      </c>
    </row>
    <row r="71" spans="3:3" x14ac:dyDescent="0.25">
      <c r="C71" s="18" t="s">
        <v>107</v>
      </c>
    </row>
    <row r="72" spans="3:3" x14ac:dyDescent="0.25">
      <c r="C72" s="18" t="s">
        <v>108</v>
      </c>
    </row>
    <row r="73" spans="3:3" x14ac:dyDescent="0.25">
      <c r="C73" s="18" t="s">
        <v>109</v>
      </c>
    </row>
    <row r="74" spans="3:3" x14ac:dyDescent="0.25">
      <c r="C74" s="18" t="s">
        <v>110</v>
      </c>
    </row>
    <row r="75" spans="3:3" x14ac:dyDescent="0.25">
      <c r="C75" s="18" t="s">
        <v>111</v>
      </c>
    </row>
    <row r="76" spans="3:3" x14ac:dyDescent="0.25">
      <c r="C76" s="18" t="s">
        <v>112</v>
      </c>
    </row>
    <row r="77" spans="3:3" x14ac:dyDescent="0.25">
      <c r="C77" s="18" t="s">
        <v>113</v>
      </c>
    </row>
    <row r="78" spans="3:3" x14ac:dyDescent="0.25">
      <c r="C78" s="18" t="s">
        <v>114</v>
      </c>
    </row>
    <row r="79" spans="3:3" x14ac:dyDescent="0.25">
      <c r="C79" s="18" t="s">
        <v>115</v>
      </c>
    </row>
    <row r="80" spans="3:3" x14ac:dyDescent="0.25">
      <c r="C80" s="18" t="s">
        <v>116</v>
      </c>
    </row>
    <row r="81" spans="3:3" x14ac:dyDescent="0.25">
      <c r="C81" s="18" t="s">
        <v>117</v>
      </c>
    </row>
    <row r="82" spans="3:3" x14ac:dyDescent="0.25">
      <c r="C82" s="18" t="s">
        <v>118</v>
      </c>
    </row>
    <row r="83" spans="3:3" x14ac:dyDescent="0.25">
      <c r="C83" s="18" t="s">
        <v>119</v>
      </c>
    </row>
    <row r="84" spans="3:3" x14ac:dyDescent="0.25">
      <c r="C84" s="18" t="s">
        <v>120</v>
      </c>
    </row>
    <row r="85" spans="3:3" x14ac:dyDescent="0.25">
      <c r="C85" s="18" t="s">
        <v>121</v>
      </c>
    </row>
    <row r="86" spans="3:3" x14ac:dyDescent="0.25">
      <c r="C86" s="18" t="s">
        <v>122</v>
      </c>
    </row>
    <row r="87" spans="3:3" x14ac:dyDescent="0.25">
      <c r="C87" s="18" t="s">
        <v>123</v>
      </c>
    </row>
    <row r="88" spans="3:3" x14ac:dyDescent="0.25">
      <c r="C88" s="18" t="s">
        <v>124</v>
      </c>
    </row>
    <row r="89" spans="3:3" x14ac:dyDescent="0.25">
      <c r="C89" s="18" t="s">
        <v>125</v>
      </c>
    </row>
    <row r="90" spans="3:3" x14ac:dyDescent="0.25">
      <c r="C90" s="18" t="s">
        <v>126</v>
      </c>
    </row>
    <row r="91" spans="3:3" x14ac:dyDescent="0.25">
      <c r="C91" s="18" t="s">
        <v>127</v>
      </c>
    </row>
    <row r="92" spans="3:3" x14ac:dyDescent="0.25">
      <c r="C92" s="18" t="s">
        <v>128</v>
      </c>
    </row>
    <row r="93" spans="3:3" x14ac:dyDescent="0.25">
      <c r="C93" s="18" t="s">
        <v>129</v>
      </c>
    </row>
  </sheetData>
  <sheetProtection algorithmName="SHA-512" hashValue="+OVse+v4B5xCEKcR8HL4NxvnbXBpd1VPdmS7pycE8Yk6RjKL02C+XXBc0TFHia+LY4omFh4ozNp8vE4vc/4i+A==" saltValue="eJy7d7s3BxYzszS7j0XQ4w==" spinCount="100000" sheet="1" objects="1" scenarios="1"/>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Title</vt:lpstr>
      <vt:lpstr>Agency Information-Statistics</vt:lpstr>
      <vt:lpstr>Models</vt:lpstr>
      <vt:lpstr>I. Per Diem &amp; Cost Subtotals</vt:lpstr>
      <vt:lpstr>II. Personnel</vt:lpstr>
      <vt:lpstr>III. Personnel-Contracted</vt:lpstr>
      <vt:lpstr>IV. Non-Personnel</vt:lpstr>
      <vt:lpstr>V. Indirect</vt:lpstr>
      <vt:lpstr>List</vt:lpstr>
      <vt:lpstr>Certification</vt:lpstr>
      <vt:lpstr>County</vt:lpstr>
      <vt:lpstr>'V. Indirect'!Current_Projected</vt:lpstr>
      <vt:lpstr>Current_Projected</vt:lpstr>
      <vt:lpstr>DCS_Regions</vt:lpstr>
      <vt:lpstr>Personnel</vt:lpstr>
      <vt:lpstr>'Agency Information-Statistics'!Print_Area</vt:lpstr>
      <vt:lpstr>'I. Per Diem &amp; Cost Subtotals'!Print_Area</vt:lpstr>
      <vt:lpstr>'II. Personnel'!Print_Area</vt:lpstr>
      <vt:lpstr>'III. Personnel-Contracted'!Print_Area</vt:lpstr>
      <vt:lpstr>'IV. Non-Personnel'!Print_Area</vt:lpstr>
      <vt:lpstr>Models!Print_Area</vt:lpstr>
      <vt:lpstr>Title!Print_Area</vt:lpstr>
      <vt:lpstr>'V. Indirect'!Print_Area</vt:lpstr>
      <vt:lpstr>'V. Indirect'!Yes_No</vt:lpstr>
      <vt:lpstr>Yes_No</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Fandrei, Todd</dc:creator>
  <cp:lastModifiedBy>Fandrei, Todd</cp:lastModifiedBy>
  <cp:lastPrinted>2019-07-23T14:44:23Z</cp:lastPrinted>
  <dcterms:created xsi:type="dcterms:W3CDTF">2019-05-14T18:59:04Z</dcterms:created>
  <dcterms:modified xsi:type="dcterms:W3CDTF">2019-08-05T19:48:07Z</dcterms:modified>
</cp:coreProperties>
</file>